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پروفیل طولی\"/>
    </mc:Choice>
  </mc:AlternateContent>
  <bookViews>
    <workbookView xWindow="120" yWindow="36" windowWidth="9432" windowHeight="9972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E195" i="1" l="1"/>
  <c r="C195" i="1" s="1"/>
  <c r="E161" i="1"/>
  <c r="C161" i="1" s="1"/>
  <c r="E163" i="1"/>
  <c r="C163" i="1" s="1"/>
  <c r="E165" i="1"/>
  <c r="C165" i="1" s="1"/>
  <c r="E167" i="1"/>
  <c r="C167" i="1" s="1"/>
  <c r="E169" i="1"/>
  <c r="C169" i="1" s="1"/>
  <c r="E171" i="1"/>
  <c r="C171" i="1" s="1"/>
  <c r="E173" i="1"/>
  <c r="C173" i="1" s="1"/>
  <c r="E175" i="1"/>
  <c r="C175" i="1" s="1"/>
  <c r="E177" i="1"/>
  <c r="C177" i="1" s="1"/>
  <c r="E179" i="1"/>
  <c r="C179" i="1" s="1"/>
  <c r="E181" i="1"/>
  <c r="C181" i="1" s="1"/>
  <c r="E183" i="1"/>
  <c r="C183" i="1" s="1"/>
  <c r="E185" i="1"/>
  <c r="C185" i="1" s="1"/>
  <c r="E187" i="1"/>
  <c r="C187" i="1" s="1"/>
  <c r="E189" i="1"/>
  <c r="C189" i="1" s="1"/>
  <c r="E191" i="1"/>
  <c r="C191" i="1" s="1"/>
  <c r="E193" i="1"/>
  <c r="C193" i="1" s="1"/>
  <c r="E197" i="1"/>
  <c r="C197" i="1" s="1"/>
  <c r="E159" i="1"/>
  <c r="C159" i="1" s="1"/>
  <c r="E121" i="1"/>
  <c r="E123" i="1"/>
  <c r="C123" i="1" s="1"/>
  <c r="E125" i="1"/>
  <c r="D125" i="1" s="1"/>
  <c r="E127" i="1"/>
  <c r="C127" i="1" s="1"/>
  <c r="E129" i="1"/>
  <c r="E131" i="1"/>
  <c r="C131" i="1" s="1"/>
  <c r="E133" i="1"/>
  <c r="D133" i="1" s="1"/>
  <c r="E135" i="1"/>
  <c r="C135" i="1" s="1"/>
  <c r="E137" i="1"/>
  <c r="E139" i="1"/>
  <c r="C139" i="1" s="1"/>
  <c r="E141" i="1"/>
  <c r="D141" i="1" s="1"/>
  <c r="E143" i="1"/>
  <c r="C143" i="1" s="1"/>
  <c r="E145" i="1"/>
  <c r="E147" i="1"/>
  <c r="C147" i="1" s="1"/>
  <c r="E149" i="1"/>
  <c r="D149" i="1" s="1"/>
  <c r="E151" i="1"/>
  <c r="C151" i="1" s="1"/>
  <c r="E153" i="1"/>
  <c r="E119" i="1"/>
  <c r="C119" i="1" s="1"/>
  <c r="E111" i="1"/>
  <c r="C111" i="1" s="1"/>
  <c r="E113" i="1"/>
  <c r="C113" i="1" s="1"/>
  <c r="E115" i="1"/>
  <c r="C115" i="1" s="1"/>
  <c r="D117" i="1"/>
  <c r="C117" i="1"/>
  <c r="D119" i="1"/>
  <c r="D121" i="1"/>
  <c r="C121" i="1"/>
  <c r="D123" i="1"/>
  <c r="C125" i="1"/>
  <c r="D127" i="1"/>
  <c r="D129" i="1"/>
  <c r="C129" i="1"/>
  <c r="D131" i="1"/>
  <c r="C133" i="1"/>
  <c r="D135" i="1"/>
  <c r="D137" i="1"/>
  <c r="C137" i="1"/>
  <c r="D139" i="1"/>
  <c r="C141" i="1"/>
  <c r="D143" i="1"/>
  <c r="D145" i="1"/>
  <c r="C145" i="1"/>
  <c r="D147" i="1"/>
  <c r="C149" i="1"/>
  <c r="D151" i="1"/>
  <c r="D153" i="1"/>
  <c r="C153" i="1"/>
  <c r="E109" i="1"/>
  <c r="C109" i="1" s="1"/>
  <c r="E88" i="1"/>
  <c r="D88" i="1" s="1"/>
  <c r="E90" i="1"/>
  <c r="E92" i="1"/>
  <c r="D92" i="1" s="1"/>
  <c r="E94" i="1"/>
  <c r="E96" i="1"/>
  <c r="D96" i="1" s="1"/>
  <c r="E98" i="1"/>
  <c r="E100" i="1"/>
  <c r="D100" i="1" s="1"/>
  <c r="E102" i="1"/>
  <c r="E104" i="1"/>
  <c r="D104" i="1" s="1"/>
  <c r="C102" i="1" l="1"/>
  <c r="D102" i="1"/>
  <c r="C94" i="1"/>
  <c r="D94" i="1"/>
  <c r="C98" i="1"/>
  <c r="D98" i="1"/>
  <c r="C90" i="1"/>
  <c r="D90" i="1"/>
  <c r="D197" i="1"/>
  <c r="D195" i="1"/>
  <c r="D193" i="1"/>
  <c r="D191" i="1"/>
  <c r="D189" i="1"/>
  <c r="D187" i="1"/>
  <c r="D185" i="1"/>
  <c r="D183" i="1"/>
  <c r="D181" i="1"/>
  <c r="D179" i="1"/>
  <c r="D177" i="1"/>
  <c r="D175" i="1"/>
  <c r="D173" i="1"/>
  <c r="D171" i="1"/>
  <c r="D169" i="1"/>
  <c r="D167" i="1"/>
  <c r="D165" i="1"/>
  <c r="D163" i="1"/>
  <c r="D161" i="1"/>
  <c r="D115" i="1"/>
  <c r="D113" i="1"/>
  <c r="D111" i="1"/>
  <c r="D159" i="1"/>
  <c r="C104" i="1"/>
  <c r="C100" i="1"/>
  <c r="C96" i="1"/>
  <c r="C92" i="1"/>
  <c r="C88" i="1"/>
  <c r="D109" i="1"/>
  <c r="E9" i="1" l="1"/>
  <c r="E11" i="1"/>
  <c r="E13" i="1"/>
  <c r="E15" i="1"/>
  <c r="E17" i="1"/>
  <c r="E19" i="1"/>
  <c r="E21" i="1"/>
  <c r="E23" i="1"/>
  <c r="E25" i="1"/>
  <c r="E27" i="1"/>
  <c r="E29" i="1"/>
  <c r="E31" i="1"/>
  <c r="E33" i="1"/>
  <c r="E35" i="1"/>
  <c r="E37" i="1"/>
  <c r="E41" i="1"/>
  <c r="E43" i="1"/>
  <c r="E45" i="1"/>
  <c r="E47" i="1"/>
  <c r="E49" i="1"/>
  <c r="E56" i="1"/>
  <c r="D56" i="1" s="1"/>
  <c r="E58" i="1"/>
  <c r="D58" i="1" s="1"/>
  <c r="E60" i="1"/>
  <c r="D60" i="1" s="1"/>
  <c r="E62" i="1"/>
  <c r="D62" i="1" s="1"/>
  <c r="E64" i="1"/>
  <c r="D64" i="1" s="1"/>
  <c r="E66" i="1"/>
  <c r="D66" i="1" s="1"/>
  <c r="E68" i="1"/>
  <c r="D68" i="1" s="1"/>
  <c r="E70" i="1"/>
  <c r="D70" i="1" s="1"/>
  <c r="E72" i="1"/>
  <c r="D72" i="1" s="1"/>
  <c r="E74" i="1"/>
  <c r="D74" i="1" s="1"/>
  <c r="E76" i="1"/>
  <c r="D76" i="1" s="1"/>
  <c r="E78" i="1"/>
  <c r="D78" i="1" s="1"/>
  <c r="E80" i="1"/>
  <c r="D80" i="1" s="1"/>
  <c r="E82" i="1"/>
  <c r="D82" i="1" s="1"/>
  <c r="E84" i="1"/>
  <c r="D84" i="1" s="1"/>
  <c r="E86" i="1"/>
  <c r="D86" i="1" s="1"/>
  <c r="E7" i="1"/>
  <c r="E5" i="1"/>
  <c r="E3" i="1"/>
  <c r="C56" i="1" l="1"/>
  <c r="D3" i="1" l="1"/>
  <c r="B3" i="1" s="1"/>
  <c r="D9" i="1"/>
  <c r="D7" i="1"/>
  <c r="D5" i="1"/>
  <c r="C86" i="1"/>
  <c r="C84" i="1"/>
  <c r="C82" i="1"/>
  <c r="C80" i="1"/>
  <c r="C78" i="1"/>
  <c r="C76" i="1"/>
  <c r="C74" i="1"/>
  <c r="C72" i="1"/>
  <c r="C70" i="1"/>
  <c r="C68" i="1"/>
  <c r="C66" i="1"/>
  <c r="C64" i="1"/>
  <c r="C62" i="1"/>
  <c r="C60" i="1"/>
  <c r="C41" i="1"/>
  <c r="D41" i="1"/>
  <c r="C39" i="1"/>
  <c r="D39" i="1"/>
  <c r="C35" i="1"/>
  <c r="D35" i="1"/>
  <c r="C19" i="1"/>
  <c r="D19" i="1"/>
  <c r="C47" i="1"/>
  <c r="C58" i="1"/>
  <c r="C49" i="1"/>
  <c r="D49" i="1"/>
  <c r="D47" i="1"/>
  <c r="C45" i="1"/>
  <c r="D45" i="1"/>
  <c r="C43" i="1"/>
  <c r="D43" i="1"/>
  <c r="C37" i="1"/>
  <c r="D37" i="1"/>
  <c r="D33" i="1"/>
  <c r="D31" i="1"/>
  <c r="D29" i="1"/>
  <c r="D27" i="1"/>
  <c r="D25" i="1"/>
  <c r="D23" i="1"/>
  <c r="D21" i="1"/>
  <c r="C17" i="1"/>
  <c r="D17" i="1"/>
  <c r="C15" i="1"/>
  <c r="D15" i="1"/>
  <c r="C13" i="1"/>
  <c r="D13" i="1"/>
  <c r="C11" i="1"/>
  <c r="D11" i="1"/>
  <c r="C9" i="1"/>
  <c r="C7" i="1"/>
  <c r="C5" i="1"/>
  <c r="C3" i="1"/>
  <c r="A3" i="1" s="1"/>
  <c r="B5" i="1" l="1"/>
  <c r="A5" i="1"/>
  <c r="A7" i="1" s="1"/>
  <c r="A9" i="1" s="1"/>
  <c r="A11" i="1" s="1"/>
  <c r="A13" i="1" s="1"/>
  <c r="A15" i="1" s="1"/>
  <c r="A17" i="1" s="1"/>
  <c r="A19" i="1" s="1"/>
  <c r="A21" i="1" s="1"/>
  <c r="A23" i="1" s="1"/>
  <c r="A25" i="1" s="1"/>
  <c r="A27" i="1" s="1"/>
  <c r="A29" i="1" s="1"/>
  <c r="A31" i="1" s="1"/>
  <c r="A33" i="1" s="1"/>
  <c r="A35" i="1" s="1"/>
  <c r="A37" i="1" s="1"/>
  <c r="A39" i="1" s="1"/>
  <c r="A41" i="1" s="1"/>
  <c r="A43" i="1" s="1"/>
  <c r="A45" i="1" s="1"/>
  <c r="A47" i="1" s="1"/>
  <c r="A49" i="1" s="1"/>
  <c r="A56" i="1" s="1"/>
  <c r="A58" i="1" s="1"/>
  <c r="A60" i="1" s="1"/>
  <c r="A62" i="1" s="1"/>
  <c r="A64" i="1" s="1"/>
  <c r="A66" i="1" s="1"/>
  <c r="A68" i="1" s="1"/>
  <c r="A70" i="1" s="1"/>
  <c r="A72" i="1" s="1"/>
  <c r="A74" i="1" s="1"/>
  <c r="A76" i="1" s="1"/>
  <c r="A78" i="1" s="1"/>
  <c r="A80" i="1" s="1"/>
  <c r="A82" i="1" s="1"/>
  <c r="A84" i="1" s="1"/>
  <c r="A86" i="1" s="1"/>
  <c r="A88" i="1" s="1"/>
  <c r="A90" i="1" s="1"/>
  <c r="A92" i="1" s="1"/>
  <c r="A94" i="1" s="1"/>
  <c r="A96" i="1" s="1"/>
  <c r="A98" i="1" s="1"/>
  <c r="A100" i="1" s="1"/>
  <c r="A102" i="1" s="1"/>
  <c r="A104" i="1" s="1"/>
  <c r="A109" i="1" s="1"/>
  <c r="A111" i="1" s="1"/>
  <c r="A113" i="1" s="1"/>
  <c r="A115" i="1" s="1"/>
  <c r="A117" i="1" s="1"/>
  <c r="A119" i="1" s="1"/>
  <c r="A121" i="1" s="1"/>
  <c r="A123" i="1" s="1"/>
  <c r="A125" i="1" s="1"/>
  <c r="A127" i="1" s="1"/>
  <c r="A129" i="1" s="1"/>
  <c r="A131" i="1" s="1"/>
  <c r="A133" i="1" s="1"/>
  <c r="A135" i="1" s="1"/>
  <c r="A137" i="1" s="1"/>
  <c r="A139" i="1" s="1"/>
  <c r="A141" i="1" s="1"/>
  <c r="A143" i="1" s="1"/>
  <c r="A145" i="1" s="1"/>
  <c r="A147" i="1" s="1"/>
  <c r="A149" i="1" s="1"/>
  <c r="A151" i="1" s="1"/>
  <c r="A153" i="1" s="1"/>
  <c r="A159" i="1" s="1"/>
  <c r="A161" i="1" s="1"/>
  <c r="A163" i="1" s="1"/>
  <c r="A165" i="1" s="1"/>
  <c r="A167" i="1" s="1"/>
  <c r="A169" i="1" s="1"/>
  <c r="A171" i="1" s="1"/>
  <c r="A173" i="1" s="1"/>
  <c r="A175" i="1" s="1"/>
  <c r="A177" i="1" s="1"/>
  <c r="A179" i="1" s="1"/>
  <c r="A181" i="1" s="1"/>
  <c r="A183" i="1" s="1"/>
  <c r="A185" i="1" s="1"/>
  <c r="A187" i="1" s="1"/>
  <c r="A189" i="1" s="1"/>
  <c r="A191" i="1" s="1"/>
  <c r="A193" i="1" s="1"/>
  <c r="A195" i="1" s="1"/>
  <c r="A197" i="1" s="1"/>
  <c r="B7" i="1"/>
  <c r="B9" i="1" s="1"/>
  <c r="B11" i="1" s="1"/>
  <c r="B13" i="1" s="1"/>
  <c r="B15" i="1" s="1"/>
  <c r="B17" i="1" s="1"/>
  <c r="B19" i="1" s="1"/>
  <c r="B21" i="1" s="1"/>
  <c r="B23" i="1" s="1"/>
  <c r="B25" i="1" s="1"/>
  <c r="B27" i="1" s="1"/>
  <c r="B29" i="1" s="1"/>
  <c r="B31" i="1" s="1"/>
  <c r="B33" i="1" s="1"/>
  <c r="B35" i="1" s="1"/>
  <c r="B37" i="1" s="1"/>
  <c r="B39" i="1" s="1"/>
  <c r="B41" i="1" s="1"/>
  <c r="B43" i="1" s="1"/>
  <c r="B45" i="1" s="1"/>
  <c r="B47" i="1" s="1"/>
  <c r="B49" i="1" s="1"/>
  <c r="B56" i="1" s="1"/>
  <c r="B58" i="1" s="1"/>
  <c r="B60" i="1" s="1"/>
  <c r="B62" i="1" s="1"/>
  <c r="B64" i="1" s="1"/>
  <c r="B66" i="1" s="1"/>
  <c r="B68" i="1" s="1"/>
  <c r="B70" i="1" s="1"/>
  <c r="B72" i="1" s="1"/>
  <c r="B74" i="1" s="1"/>
  <c r="B76" i="1" s="1"/>
  <c r="B78" i="1" s="1"/>
  <c r="B80" i="1" s="1"/>
  <c r="B82" i="1" s="1"/>
  <c r="B84" i="1" s="1"/>
  <c r="B86" i="1" s="1"/>
  <c r="B88" i="1" s="1"/>
  <c r="B90" i="1" s="1"/>
  <c r="B92" i="1" s="1"/>
  <c r="B94" i="1" s="1"/>
  <c r="B96" i="1" s="1"/>
  <c r="B98" i="1" s="1"/>
  <c r="B100" i="1" s="1"/>
  <c r="B102" i="1" s="1"/>
  <c r="B104" i="1" s="1"/>
  <c r="B109" i="1" s="1"/>
  <c r="B111" i="1" s="1"/>
  <c r="B113" i="1" s="1"/>
  <c r="B115" i="1" s="1"/>
  <c r="B117" i="1" s="1"/>
  <c r="B119" i="1" s="1"/>
  <c r="B121" i="1" s="1"/>
  <c r="B123" i="1" s="1"/>
  <c r="B125" i="1" s="1"/>
  <c r="B127" i="1" s="1"/>
  <c r="B129" i="1" s="1"/>
  <c r="B131" i="1" s="1"/>
  <c r="B133" i="1" s="1"/>
  <c r="B135" i="1" s="1"/>
  <c r="B137" i="1" s="1"/>
  <c r="B139" i="1" s="1"/>
  <c r="B141" i="1" s="1"/>
  <c r="B143" i="1" s="1"/>
  <c r="B145" i="1" s="1"/>
  <c r="B147" i="1" s="1"/>
  <c r="B149" i="1" s="1"/>
  <c r="B151" i="1" s="1"/>
  <c r="B153" i="1" s="1"/>
  <c r="B159" i="1" s="1"/>
  <c r="B161" i="1" s="1"/>
  <c r="B163" i="1" s="1"/>
  <c r="B165" i="1" s="1"/>
  <c r="B167" i="1" s="1"/>
  <c r="B169" i="1" s="1"/>
  <c r="B171" i="1" s="1"/>
  <c r="B173" i="1" s="1"/>
  <c r="B175" i="1" s="1"/>
  <c r="B177" i="1" s="1"/>
  <c r="B179" i="1" s="1"/>
  <c r="B181" i="1" s="1"/>
  <c r="B183" i="1" s="1"/>
  <c r="B185" i="1" s="1"/>
  <c r="B187" i="1" s="1"/>
  <c r="B189" i="1" s="1"/>
  <c r="B191" i="1" s="1"/>
  <c r="B193" i="1" s="1"/>
  <c r="B195" i="1" s="1"/>
  <c r="B197" i="1" s="1"/>
</calcChain>
</file>

<file path=xl/sharedStrings.xml><?xml version="1.0" encoding="utf-8"?>
<sst xmlns="http://schemas.openxmlformats.org/spreadsheetml/2006/main" count="132" uniqueCount="102">
  <si>
    <t>DS38</t>
  </si>
  <si>
    <t>DS39</t>
  </si>
  <si>
    <t>Name</t>
  </si>
  <si>
    <t>Distance</t>
  </si>
  <si>
    <t>Cut , A</t>
  </si>
  <si>
    <t>Fill , A</t>
  </si>
  <si>
    <t>Cut , V</t>
  </si>
  <si>
    <t>Fill , V</t>
  </si>
  <si>
    <t>DS40</t>
  </si>
  <si>
    <t>DS41</t>
  </si>
  <si>
    <t>DS42</t>
  </si>
  <si>
    <t>DS43</t>
  </si>
  <si>
    <t>DS44</t>
  </si>
  <si>
    <t>DS45</t>
  </si>
  <si>
    <t>DS46</t>
  </si>
  <si>
    <t>DS47</t>
  </si>
  <si>
    <t>DS48</t>
  </si>
  <si>
    <t>DS49</t>
  </si>
  <si>
    <t>DS50</t>
  </si>
  <si>
    <t>DS51</t>
  </si>
  <si>
    <t>DS52</t>
  </si>
  <si>
    <t>DS53</t>
  </si>
  <si>
    <t>DS54</t>
  </si>
  <si>
    <t>DS55</t>
  </si>
  <si>
    <t>DS56</t>
  </si>
  <si>
    <t>DS57</t>
  </si>
  <si>
    <t>DS58</t>
  </si>
  <si>
    <t>DS59</t>
  </si>
  <si>
    <t>DS60</t>
  </si>
  <si>
    <t>DS61</t>
  </si>
  <si>
    <t>DS62</t>
  </si>
  <si>
    <t>DS63</t>
  </si>
  <si>
    <t>DS64</t>
  </si>
  <si>
    <t>DS65</t>
  </si>
  <si>
    <t>DS66</t>
  </si>
  <si>
    <t>DS67</t>
  </si>
  <si>
    <t>DS68</t>
  </si>
  <si>
    <t>DS69</t>
  </si>
  <si>
    <t>DS70</t>
  </si>
  <si>
    <t>DS71</t>
  </si>
  <si>
    <t>DS72</t>
  </si>
  <si>
    <t>DS73</t>
  </si>
  <si>
    <t>DS74</t>
  </si>
  <si>
    <t>DS75</t>
  </si>
  <si>
    <t>DS76</t>
  </si>
  <si>
    <t>DS77</t>
  </si>
  <si>
    <t>DS79</t>
  </si>
  <si>
    <t>Cut , T</t>
  </si>
  <si>
    <t>Fill , T</t>
  </si>
  <si>
    <t>Partial</t>
  </si>
  <si>
    <t>DS78</t>
  </si>
  <si>
    <t>DS80</t>
  </si>
  <si>
    <t>DS81</t>
  </si>
  <si>
    <t>DS82</t>
  </si>
  <si>
    <t>DS83</t>
  </si>
  <si>
    <t>DS84</t>
  </si>
  <si>
    <t>DS85</t>
  </si>
  <si>
    <t>DS86</t>
  </si>
  <si>
    <t>DS87</t>
  </si>
  <si>
    <t>DS88</t>
  </si>
  <si>
    <t>DS89</t>
  </si>
  <si>
    <t>DS90</t>
  </si>
  <si>
    <t>DS91</t>
  </si>
  <si>
    <t>DS92</t>
  </si>
  <si>
    <t>DS93</t>
  </si>
  <si>
    <t>DS94</t>
  </si>
  <si>
    <t>DS95</t>
  </si>
  <si>
    <t>DS96</t>
  </si>
  <si>
    <t>DS97</t>
  </si>
  <si>
    <t>DS98</t>
  </si>
  <si>
    <t>DS99</t>
  </si>
  <si>
    <t>DS100</t>
  </si>
  <si>
    <t>DS101</t>
  </si>
  <si>
    <t>DS102</t>
  </si>
  <si>
    <t>DS103</t>
  </si>
  <si>
    <t>DS104</t>
  </si>
  <si>
    <t>DS105</t>
  </si>
  <si>
    <t>DS106</t>
  </si>
  <si>
    <t>DS107</t>
  </si>
  <si>
    <t>DS108</t>
  </si>
  <si>
    <t>DS109</t>
  </si>
  <si>
    <t>DS110</t>
  </si>
  <si>
    <t>DS111</t>
  </si>
  <si>
    <t>DS112</t>
  </si>
  <si>
    <t>DS113</t>
  </si>
  <si>
    <t>DS114</t>
  </si>
  <si>
    <t>DS115</t>
  </si>
  <si>
    <t>DS116</t>
  </si>
  <si>
    <t>DS117</t>
  </si>
  <si>
    <t>DS118</t>
  </si>
  <si>
    <t>DS119</t>
  </si>
  <si>
    <t>DS120</t>
  </si>
  <si>
    <t>DS121</t>
  </si>
  <si>
    <t>DS122</t>
  </si>
  <si>
    <t>DS123</t>
  </si>
  <si>
    <t>DS124</t>
  </si>
  <si>
    <t>DS125</t>
  </si>
  <si>
    <t>DS126</t>
  </si>
  <si>
    <t>DS127</t>
  </si>
  <si>
    <t>DS128</t>
  </si>
  <si>
    <t>DS129</t>
  </si>
  <si>
    <t>DS130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</si>
</sst>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0" fillId="0" borderId="7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2" fontId="0" fillId="0" borderId="8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/>
    <xf numFmtId="0" fontId="0" fillId="0" borderId="5" xfId="0" applyBorder="1" applyAlignment="1">
      <alignment horizontal="center"/>
    </xf>
    <xf numFmtId="0" fontId="0" fillId="0" borderId="2" xfId="0" applyBorder="1"/>
    <xf numFmtId="0" fontId="0" fillId="0" borderId="9" xfId="0" applyBorder="1"/>
    <xf numFmtId="0" fontId="0" fillId="0" borderId="11" xfId="0" applyBorder="1"/>
    <xf numFmtId="0" fontId="0" fillId="0" borderId="11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3" xfId="0" applyNumberFormat="1" applyBorder="1"/>
    <xf numFmtId="164" fontId="0" fillId="0" borderId="5" xfId="0" applyNumberFormat="1" applyBorder="1"/>
    <xf numFmtId="164" fontId="0" fillId="0" borderId="4" xfId="0" applyNumberFormat="1" applyBorder="1"/>
    <xf numFmtId="164" fontId="0" fillId="0" borderId="10" xfId="0" applyNumberFormat="1" applyBorder="1"/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9"/>
  <sheetViews>
    <sheetView rightToLeft="1" tabSelected="1" topLeftCell="A97" zoomScale="120" zoomScaleNormal="120" zoomScaleSheetLayoutView="25" workbookViewId="0">
      <selection activeCell="M22" sqref="M22"/>
    </sheetView>
  </sheetViews>
  <sheetFormatPr defaultRowHeight="14.4" x14ac:dyDescent="0.3"/>
  <cols>
    <col min="2" max="3" width="9.33203125" customWidth="1"/>
    <col min="4" max="4" width="10.44140625" customWidth="1"/>
    <col min="5" max="5" width="7.21875" customWidth="1"/>
    <col min="6" max="6" width="7.44140625" customWidth="1"/>
    <col min="7" max="7" width="7.77734375" customWidth="1"/>
    <col min="8" max="8" width="7" customWidth="1"/>
    <col min="9" max="9" width="4.6640625" customWidth="1"/>
    <col min="10" max="10" width="7.44140625" customWidth="1"/>
  </cols>
  <sheetData>
    <row r="1" spans="1:10" x14ac:dyDescent="0.3">
      <c r="A1" s="1" t="s">
        <v>48</v>
      </c>
      <c r="B1" s="1" t="s">
        <v>47</v>
      </c>
      <c r="C1" s="1" t="s">
        <v>7</v>
      </c>
      <c r="D1" s="1" t="s">
        <v>6</v>
      </c>
      <c r="E1" s="1" t="s">
        <v>49</v>
      </c>
      <c r="F1" s="11" t="s">
        <v>5</v>
      </c>
      <c r="G1" s="11" t="s">
        <v>4</v>
      </c>
      <c r="H1" s="40" t="s">
        <v>3</v>
      </c>
      <c r="I1" s="41"/>
      <c r="J1" s="1" t="s">
        <v>2</v>
      </c>
    </row>
    <row r="2" spans="1:10" x14ac:dyDescent="0.3">
      <c r="A2" s="2"/>
      <c r="B2" s="2"/>
      <c r="C2" s="6"/>
      <c r="D2" s="6"/>
      <c r="E2" s="2"/>
      <c r="F2" s="9">
        <v>12.57</v>
      </c>
      <c r="G2" s="20">
        <v>5.82</v>
      </c>
      <c r="H2" s="13">
        <v>563.58000000000004</v>
      </c>
      <c r="I2" s="16">
        <v>7</v>
      </c>
      <c r="J2" s="16" t="s">
        <v>0</v>
      </c>
    </row>
    <row r="3" spans="1:10" x14ac:dyDescent="0.3">
      <c r="A3" s="3">
        <f>C3</f>
        <v>2268.3181999999952</v>
      </c>
      <c r="B3" s="3">
        <f>D3</f>
        <v>240.82979999999949</v>
      </c>
      <c r="C3" s="3">
        <f>(F4+F2)*E3/2</f>
        <v>2268.3181999999952</v>
      </c>
      <c r="D3" s="3">
        <f>(G2+G4)*E3/2</f>
        <v>240.82979999999949</v>
      </c>
      <c r="E3" s="4">
        <f>H4-H2</f>
        <v>20.169999999999959</v>
      </c>
      <c r="F3" s="9"/>
      <c r="G3" s="20"/>
      <c r="H3" s="14"/>
      <c r="I3" s="8"/>
      <c r="J3" s="8"/>
    </row>
    <row r="4" spans="1:10" x14ac:dyDescent="0.3">
      <c r="A4" s="4"/>
      <c r="B4" s="4"/>
      <c r="C4" s="3"/>
      <c r="D4" s="3"/>
      <c r="E4" s="4"/>
      <c r="F4" s="9">
        <v>212.35</v>
      </c>
      <c r="G4" s="20">
        <v>18.059999999999999</v>
      </c>
      <c r="H4" s="14">
        <v>583.75</v>
      </c>
      <c r="I4" s="8">
        <v>7</v>
      </c>
      <c r="J4" s="8" t="s">
        <v>1</v>
      </c>
    </row>
    <row r="5" spans="1:10" x14ac:dyDescent="0.3">
      <c r="A5" s="3">
        <f>A3+C5</f>
        <v>10315.969700000005</v>
      </c>
      <c r="B5" s="3">
        <f>D5+B3</f>
        <v>1450.2677500000009</v>
      </c>
      <c r="C5" s="3">
        <f>(F4+F6)*E5/2</f>
        <v>8047.651500000009</v>
      </c>
      <c r="D5" s="3">
        <f>(G4+G6)*E5/2</f>
        <v>1209.4379500000014</v>
      </c>
      <c r="E5" s="4">
        <f>H6-H4</f>
        <v>39.830000000000041</v>
      </c>
      <c r="F5" s="9"/>
      <c r="G5" s="20"/>
      <c r="H5" s="14"/>
      <c r="I5" s="8"/>
      <c r="J5" s="8"/>
    </row>
    <row r="6" spans="1:10" x14ac:dyDescent="0.3">
      <c r="A6" s="4"/>
      <c r="B6" s="4"/>
      <c r="C6" s="3"/>
      <c r="D6" s="3"/>
      <c r="E6" s="4"/>
      <c r="F6" s="9">
        <v>191.75</v>
      </c>
      <c r="G6" s="20">
        <v>42.67</v>
      </c>
      <c r="H6" s="14">
        <v>623.58000000000004</v>
      </c>
      <c r="I6" s="8">
        <v>7</v>
      </c>
      <c r="J6" s="8" t="s">
        <v>8</v>
      </c>
    </row>
    <row r="7" spans="1:10" x14ac:dyDescent="0.3">
      <c r="A7" s="3">
        <f>C7+A5</f>
        <v>14422.0389</v>
      </c>
      <c r="B7" s="3">
        <f>D7+B5</f>
        <v>2293.7611500000003</v>
      </c>
      <c r="C7" s="3">
        <f>(F8+F6)*E7/2</f>
        <v>4106.0691999999954</v>
      </c>
      <c r="D7" s="3">
        <f>(G6+G8)*E7/2</f>
        <v>843.49339999999916</v>
      </c>
      <c r="E7" s="4">
        <f>H8-H6</f>
        <v>18.519999999999982</v>
      </c>
      <c r="F7" s="9"/>
      <c r="G7" s="20"/>
      <c r="H7" s="14"/>
      <c r="I7" s="8"/>
      <c r="J7" s="8"/>
    </row>
    <row r="8" spans="1:10" x14ac:dyDescent="0.3">
      <c r="A8" s="4"/>
      <c r="B8" s="4"/>
      <c r="C8" s="3"/>
      <c r="D8" s="3"/>
      <c r="E8" s="4"/>
      <c r="F8" s="9">
        <v>251.67</v>
      </c>
      <c r="G8" s="20">
        <v>48.42</v>
      </c>
      <c r="H8" s="14">
        <v>642.1</v>
      </c>
      <c r="I8" s="8">
        <v>7</v>
      </c>
      <c r="J8" s="8" t="s">
        <v>9</v>
      </c>
    </row>
    <row r="9" spans="1:10" x14ac:dyDescent="0.3">
      <c r="A9" s="3">
        <f>C9+A7</f>
        <v>20575.018050000006</v>
      </c>
      <c r="B9" s="3">
        <f>D9+B7</f>
        <v>3566.5681500000019</v>
      </c>
      <c r="C9" s="3">
        <f>(F8+F10)*E9/2</f>
        <v>6152.9791500000065</v>
      </c>
      <c r="D9" s="3">
        <f>(G8+G10)*E9/2</f>
        <v>1272.8070000000014</v>
      </c>
      <c r="E9" s="4">
        <f t="shared" ref="E9:E70" si="0">H10-H8</f>
        <v>23.970000000000027</v>
      </c>
      <c r="F9" s="9"/>
      <c r="G9" s="20"/>
      <c r="H9" s="14"/>
      <c r="I9" s="8"/>
      <c r="J9" s="8"/>
    </row>
    <row r="10" spans="1:10" x14ac:dyDescent="0.3">
      <c r="A10" s="4"/>
      <c r="B10" s="4"/>
      <c r="C10" s="3"/>
      <c r="D10" s="3"/>
      <c r="E10" s="4"/>
      <c r="F10" s="9">
        <v>261.72000000000003</v>
      </c>
      <c r="G10" s="20">
        <v>57.78</v>
      </c>
      <c r="H10" s="14">
        <v>666.07</v>
      </c>
      <c r="I10" s="8">
        <v>7</v>
      </c>
      <c r="J10" s="8" t="s">
        <v>10</v>
      </c>
    </row>
    <row r="11" spans="1:10" x14ac:dyDescent="0.3">
      <c r="A11" s="3">
        <f>C11+A9</f>
        <v>25469.57784999998</v>
      </c>
      <c r="B11" s="3">
        <f>D11+B9</f>
        <v>5026.6917499999945</v>
      </c>
      <c r="C11" s="3">
        <f>(F10+F12)*E11/2</f>
        <v>4894.5597999999736</v>
      </c>
      <c r="D11" s="3">
        <f>(G10+G12)*E11/2</f>
        <v>1460.1235999999922</v>
      </c>
      <c r="E11" s="4">
        <f t="shared" si="0"/>
        <v>19.239999999999895</v>
      </c>
      <c r="F11" s="9"/>
      <c r="G11" s="20"/>
      <c r="H11" s="14"/>
      <c r="I11" s="8"/>
      <c r="J11" s="8"/>
    </row>
    <row r="12" spans="1:10" x14ac:dyDescent="0.3">
      <c r="A12" s="4"/>
      <c r="B12" s="4"/>
      <c r="C12" s="3"/>
      <c r="D12" s="3"/>
      <c r="E12" s="4"/>
      <c r="F12" s="9">
        <v>247.07</v>
      </c>
      <c r="G12" s="20">
        <v>94</v>
      </c>
      <c r="H12" s="14">
        <v>685.31</v>
      </c>
      <c r="I12" s="8">
        <v>7</v>
      </c>
      <c r="J12" s="8" t="s">
        <v>11</v>
      </c>
    </row>
    <row r="13" spans="1:10" x14ac:dyDescent="0.3">
      <c r="A13" s="3">
        <f>C13+A11</f>
        <v>31584.317049999994</v>
      </c>
      <c r="B13" s="3">
        <f>D13+B11</f>
        <v>7584.2008999999998</v>
      </c>
      <c r="C13" s="3">
        <f>(F14+F12)*E13/2</f>
        <v>6114.7392000000145</v>
      </c>
      <c r="D13" s="3">
        <f>(G12+G14)*E13/2</f>
        <v>2557.5091500000058</v>
      </c>
      <c r="E13" s="4">
        <f t="shared" si="0"/>
        <v>23.190000000000055</v>
      </c>
      <c r="F13" s="9"/>
      <c r="G13" s="20"/>
      <c r="H13" s="14"/>
      <c r="I13" s="8"/>
      <c r="J13" s="8"/>
    </row>
    <row r="14" spans="1:10" x14ac:dyDescent="0.3">
      <c r="A14" s="4"/>
      <c r="B14" s="4"/>
      <c r="C14" s="3"/>
      <c r="D14" s="3"/>
      <c r="E14" s="4"/>
      <c r="F14" s="9">
        <v>280.29000000000002</v>
      </c>
      <c r="G14" s="20">
        <v>126.57</v>
      </c>
      <c r="H14" s="14">
        <v>708.5</v>
      </c>
      <c r="I14" s="8">
        <v>7</v>
      </c>
      <c r="J14" s="8" t="s">
        <v>12</v>
      </c>
    </row>
    <row r="15" spans="1:10" x14ac:dyDescent="0.3">
      <c r="A15" s="3">
        <f>C15+A13</f>
        <v>39160.987049999996</v>
      </c>
      <c r="B15" s="3">
        <f>D15+B13</f>
        <v>10744.445899999999</v>
      </c>
      <c r="C15" s="3">
        <f>(F14+F16)*E15/2</f>
        <v>7576.67</v>
      </c>
      <c r="D15" s="3">
        <f>(G14+G16)*E15/2</f>
        <v>3160.2449999999994</v>
      </c>
      <c r="E15" s="4">
        <f t="shared" si="0"/>
        <v>26.75</v>
      </c>
      <c r="F15" s="9"/>
      <c r="G15" s="20"/>
      <c r="H15" s="14"/>
      <c r="I15" s="8"/>
      <c r="J15" s="8"/>
    </row>
    <row r="16" spans="1:10" x14ac:dyDescent="0.3">
      <c r="A16" s="4"/>
      <c r="B16" s="4"/>
      <c r="C16" s="3"/>
      <c r="D16" s="3"/>
      <c r="E16" s="4"/>
      <c r="F16" s="9">
        <v>286.19</v>
      </c>
      <c r="G16" s="20">
        <v>109.71</v>
      </c>
      <c r="H16" s="14">
        <v>735.25</v>
      </c>
      <c r="I16" s="8">
        <v>7</v>
      </c>
      <c r="J16" s="8" t="s">
        <v>13</v>
      </c>
    </row>
    <row r="17" spans="1:10" x14ac:dyDescent="0.3">
      <c r="A17" s="3">
        <f>C17+A15</f>
        <v>41876.374250000008</v>
      </c>
      <c r="B17" s="3">
        <f>D17+B15</f>
        <v>11916.143700000004</v>
      </c>
      <c r="C17" s="3">
        <f>(F16+F18)*E17/2</f>
        <v>2715.3872000000124</v>
      </c>
      <c r="D17" s="3">
        <f>(G16+G18)*E17/2</f>
        <v>1171.6978000000054</v>
      </c>
      <c r="E17" s="4">
        <f t="shared" si="0"/>
        <v>10.82000000000005</v>
      </c>
      <c r="F17" s="9"/>
      <c r="G17" s="20"/>
      <c r="H17" s="14"/>
      <c r="I17" s="8"/>
      <c r="J17" s="8"/>
    </row>
    <row r="18" spans="1:10" x14ac:dyDescent="0.3">
      <c r="A18" s="4"/>
      <c r="B18" s="4"/>
      <c r="C18" s="3"/>
      <c r="D18" s="3"/>
      <c r="E18" s="4"/>
      <c r="F18" s="9">
        <v>215.73</v>
      </c>
      <c r="G18" s="20">
        <v>106.87</v>
      </c>
      <c r="H18" s="14">
        <v>746.07</v>
      </c>
      <c r="I18" s="8">
        <v>7</v>
      </c>
      <c r="J18" s="8" t="s">
        <v>14</v>
      </c>
    </row>
    <row r="19" spans="1:10" x14ac:dyDescent="0.3">
      <c r="A19" s="3">
        <f>C19+A17</f>
        <v>43821.180200000003</v>
      </c>
      <c r="B19" s="3">
        <f>D19+B17</f>
        <v>14030.43165</v>
      </c>
      <c r="C19" s="3">
        <f>(F18+F20)*E19/2</f>
        <v>1944.805949999997</v>
      </c>
      <c r="D19" s="3">
        <f>(G18+G20)*E19/2</f>
        <v>2114.2879499999967</v>
      </c>
      <c r="E19" s="4">
        <f t="shared" si="0"/>
        <v>18.029999999999973</v>
      </c>
      <c r="F19" s="9"/>
      <c r="G19" s="20"/>
      <c r="H19" s="14"/>
      <c r="I19" s="8"/>
      <c r="J19" s="8"/>
    </row>
    <row r="20" spans="1:10" x14ac:dyDescent="0.3">
      <c r="A20" s="4"/>
      <c r="B20" s="4"/>
      <c r="C20" s="3"/>
      <c r="D20" s="3"/>
      <c r="E20" s="4"/>
      <c r="F20" s="9">
        <v>0</v>
      </c>
      <c r="G20" s="20">
        <v>127.66</v>
      </c>
      <c r="H20" s="14">
        <v>764.1</v>
      </c>
      <c r="I20" s="8">
        <v>7</v>
      </c>
      <c r="J20" s="8" t="s">
        <v>15</v>
      </c>
    </row>
    <row r="21" spans="1:10" x14ac:dyDescent="0.3">
      <c r="A21" s="3">
        <f>C21+A19</f>
        <v>43821.180200000003</v>
      </c>
      <c r="B21" s="3">
        <f>D21+B19</f>
        <v>17080.931649999999</v>
      </c>
      <c r="C21" s="3">
        <v>0</v>
      </c>
      <c r="D21" s="3">
        <f>(G20+G22)*E21/2</f>
        <v>3050.5</v>
      </c>
      <c r="E21" s="4">
        <f t="shared" si="0"/>
        <v>25</v>
      </c>
      <c r="F21" s="9"/>
      <c r="G21" s="20"/>
      <c r="H21" s="14"/>
      <c r="I21" s="8"/>
      <c r="J21" s="8"/>
    </row>
    <row r="22" spans="1:10" x14ac:dyDescent="0.3">
      <c r="A22" s="4"/>
      <c r="B22" s="4"/>
      <c r="C22" s="3"/>
      <c r="D22" s="3"/>
      <c r="E22" s="4"/>
      <c r="F22" s="9">
        <v>0</v>
      </c>
      <c r="G22" s="20">
        <v>116.38</v>
      </c>
      <c r="H22" s="14">
        <v>789.1</v>
      </c>
      <c r="I22" s="8">
        <v>7</v>
      </c>
      <c r="J22" s="8" t="s">
        <v>16</v>
      </c>
    </row>
    <row r="23" spans="1:10" x14ac:dyDescent="0.3">
      <c r="A23" s="3">
        <f>C23+A21</f>
        <v>43821.180200000003</v>
      </c>
      <c r="B23" s="3">
        <f>D23+B21</f>
        <v>20708.250149999989</v>
      </c>
      <c r="C23" s="3">
        <v>0</v>
      </c>
      <c r="D23" s="3">
        <f>(G22+G24)*E23/2</f>
        <v>3627.3184999999903</v>
      </c>
      <c r="E23" s="4">
        <f t="shared" si="0"/>
        <v>24.699999999999932</v>
      </c>
      <c r="F23" s="9"/>
      <c r="G23" s="20"/>
      <c r="H23" s="14"/>
      <c r="I23" s="8"/>
      <c r="J23" s="8"/>
    </row>
    <row r="24" spans="1:10" x14ac:dyDescent="0.3">
      <c r="A24" s="4"/>
      <c r="B24" s="4"/>
      <c r="C24" s="3"/>
      <c r="D24" s="3"/>
      <c r="E24" s="4"/>
      <c r="F24" s="9">
        <v>0</v>
      </c>
      <c r="G24" s="20">
        <v>177.33</v>
      </c>
      <c r="H24" s="14">
        <v>813.8</v>
      </c>
      <c r="I24" s="8">
        <v>7</v>
      </c>
      <c r="J24" s="8" t="s">
        <v>17</v>
      </c>
    </row>
    <row r="25" spans="1:10" x14ac:dyDescent="0.3">
      <c r="A25" s="3">
        <f>C25+A23</f>
        <v>43821.180200000003</v>
      </c>
      <c r="B25" s="3">
        <f>D25+B23</f>
        <v>25882.398150000001</v>
      </c>
      <c r="C25" s="3">
        <v>0</v>
      </c>
      <c r="D25" s="3">
        <f>(G24+G26)*E25/2</f>
        <v>5174.1480000000138</v>
      </c>
      <c r="E25" s="4">
        <f t="shared" si="0"/>
        <v>24.800000000000068</v>
      </c>
      <c r="F25" s="9"/>
      <c r="G25" s="20"/>
      <c r="H25" s="14"/>
      <c r="I25" s="8"/>
      <c r="J25" s="8"/>
    </row>
    <row r="26" spans="1:10" x14ac:dyDescent="0.3">
      <c r="A26" s="4"/>
      <c r="B26" s="4"/>
      <c r="C26" s="3"/>
      <c r="D26" s="3"/>
      <c r="E26" s="4"/>
      <c r="F26" s="9">
        <v>0</v>
      </c>
      <c r="G26" s="20">
        <v>239.94</v>
      </c>
      <c r="H26" s="14">
        <v>838.6</v>
      </c>
      <c r="I26" s="8">
        <v>7</v>
      </c>
      <c r="J26" s="8" t="s">
        <v>18</v>
      </c>
    </row>
    <row r="27" spans="1:10" x14ac:dyDescent="0.3">
      <c r="A27" s="3">
        <f>C27+A25</f>
        <v>43821.180200000003</v>
      </c>
      <c r="B27" s="3">
        <f>D27+B25</f>
        <v>33802.747050000005</v>
      </c>
      <c r="C27" s="3">
        <v>0</v>
      </c>
      <c r="D27" s="3">
        <f>(G26+G28)*E27/2</f>
        <v>7920.3489000000018</v>
      </c>
      <c r="E27" s="4">
        <f t="shared" si="0"/>
        <v>24.870000000000005</v>
      </c>
      <c r="F27" s="9"/>
      <c r="G27" s="20"/>
      <c r="H27" s="14"/>
      <c r="I27" s="8"/>
      <c r="J27" s="8"/>
    </row>
    <row r="28" spans="1:10" x14ac:dyDescent="0.3">
      <c r="A28" s="4"/>
      <c r="B28" s="4"/>
      <c r="C28" s="3"/>
      <c r="D28" s="3"/>
      <c r="E28" s="4"/>
      <c r="F28" s="9">
        <v>0</v>
      </c>
      <c r="G28" s="20">
        <v>397</v>
      </c>
      <c r="H28" s="14">
        <v>863.47</v>
      </c>
      <c r="I28" s="8">
        <v>7</v>
      </c>
      <c r="J28" s="8" t="s">
        <v>19</v>
      </c>
    </row>
    <row r="29" spans="1:10" x14ac:dyDescent="0.3">
      <c r="A29" s="3">
        <f>C29+A27</f>
        <v>43821.180200000003</v>
      </c>
      <c r="B29" s="3">
        <f>D29+B27</f>
        <v>42618.954450000012</v>
      </c>
      <c r="C29" s="3">
        <v>0</v>
      </c>
      <c r="D29" s="3">
        <f>(G30+G28)*E29/2</f>
        <v>8816.2074000000066</v>
      </c>
      <c r="E29" s="4">
        <f t="shared" si="0"/>
        <v>25.480000000000018</v>
      </c>
      <c r="F29" s="9"/>
      <c r="G29" s="20"/>
      <c r="H29" s="14"/>
      <c r="I29" s="8"/>
      <c r="J29" s="8"/>
    </row>
    <row r="30" spans="1:10" x14ac:dyDescent="0.3">
      <c r="A30" s="4"/>
      <c r="B30" s="4"/>
      <c r="C30" s="3"/>
      <c r="D30" s="3"/>
      <c r="E30" s="4"/>
      <c r="F30" s="9">
        <v>0</v>
      </c>
      <c r="G30" s="20">
        <v>295.01</v>
      </c>
      <c r="H30" s="14">
        <v>888.95</v>
      </c>
      <c r="I30" s="8">
        <v>7</v>
      </c>
      <c r="J30" s="8" t="s">
        <v>20</v>
      </c>
    </row>
    <row r="31" spans="1:10" x14ac:dyDescent="0.3">
      <c r="A31" s="3">
        <f>C31+A29</f>
        <v>43821.180200000003</v>
      </c>
      <c r="B31" s="3">
        <f>D31+B29</f>
        <v>47455.13195000001</v>
      </c>
      <c r="C31" s="3">
        <v>0</v>
      </c>
      <c r="D31" s="3">
        <f>(G30+G32)*E31/2</f>
        <v>4836.1774999999952</v>
      </c>
      <c r="E31" s="4">
        <f t="shared" si="0"/>
        <v>25.899999999999977</v>
      </c>
      <c r="F31" s="9"/>
      <c r="G31" s="20"/>
      <c r="H31" s="14"/>
      <c r="I31" s="8"/>
      <c r="J31" s="8"/>
    </row>
    <row r="32" spans="1:10" x14ac:dyDescent="0.3">
      <c r="A32" s="4"/>
      <c r="B32" s="4"/>
      <c r="C32" s="3"/>
      <c r="D32" s="3"/>
      <c r="E32" s="4"/>
      <c r="F32" s="9">
        <v>0</v>
      </c>
      <c r="G32" s="20">
        <v>78.44</v>
      </c>
      <c r="H32" s="14">
        <v>914.85</v>
      </c>
      <c r="I32" s="8">
        <v>7</v>
      </c>
      <c r="J32" s="8" t="s">
        <v>21</v>
      </c>
    </row>
    <row r="33" spans="1:10" x14ac:dyDescent="0.3">
      <c r="A33" s="3">
        <f>C33+A31</f>
        <v>43821.180200000003</v>
      </c>
      <c r="B33" s="3">
        <f>D33+B31</f>
        <v>49018.089950000009</v>
      </c>
      <c r="C33" s="3">
        <v>0</v>
      </c>
      <c r="D33" s="3">
        <f>(G34+G32)*E33/2</f>
        <v>1562.9579999999987</v>
      </c>
      <c r="E33" s="4">
        <f t="shared" si="0"/>
        <v>27.899999999999977</v>
      </c>
      <c r="F33" s="9"/>
      <c r="G33" s="20"/>
      <c r="H33" s="14"/>
      <c r="I33" s="8"/>
      <c r="J33" s="8"/>
    </row>
    <row r="34" spans="1:10" x14ac:dyDescent="0.3">
      <c r="A34" s="4"/>
      <c r="B34" s="4"/>
      <c r="C34" s="3"/>
      <c r="D34" s="3"/>
      <c r="E34" s="4"/>
      <c r="F34" s="9">
        <v>0.01</v>
      </c>
      <c r="G34" s="20">
        <v>33.6</v>
      </c>
      <c r="H34" s="14">
        <v>942.75</v>
      </c>
      <c r="I34" s="8">
        <v>7</v>
      </c>
      <c r="J34" s="8" t="s">
        <v>22</v>
      </c>
    </row>
    <row r="35" spans="1:10" x14ac:dyDescent="0.3">
      <c r="A35" s="3">
        <f>A33+C35</f>
        <v>43837.406200000005</v>
      </c>
      <c r="B35" s="3">
        <f>D35+B33</f>
        <v>49665.055950000009</v>
      </c>
      <c r="C35" s="3">
        <f>(F34+F36)*E35/2</f>
        <v>16.225999999999985</v>
      </c>
      <c r="D35" s="3">
        <f>(G34+G36)*E35/2</f>
        <v>646.96599999999944</v>
      </c>
      <c r="E35" s="4">
        <f t="shared" si="0"/>
        <v>24.399999999999977</v>
      </c>
      <c r="F35" s="9"/>
      <c r="G35" s="20"/>
      <c r="H35" s="14"/>
      <c r="I35" s="8"/>
      <c r="J35" s="8"/>
    </row>
    <row r="36" spans="1:10" x14ac:dyDescent="0.3">
      <c r="A36" s="4"/>
      <c r="B36" s="4"/>
      <c r="C36" s="3"/>
      <c r="D36" s="3"/>
      <c r="E36" s="4"/>
      <c r="F36" s="9">
        <v>1.32</v>
      </c>
      <c r="G36" s="20">
        <v>19.43</v>
      </c>
      <c r="H36" s="14">
        <v>967.15</v>
      </c>
      <c r="I36" s="8">
        <v>7</v>
      </c>
      <c r="J36" s="8" t="s">
        <v>23</v>
      </c>
    </row>
    <row r="37" spans="1:10" x14ac:dyDescent="0.3">
      <c r="A37" s="3">
        <f>C37+A35</f>
        <v>43909.789400000001</v>
      </c>
      <c r="B37" s="3">
        <f>D37+B35</f>
        <v>49987.943150000006</v>
      </c>
      <c r="C37" s="3">
        <f>(F36+F38)*E37/2</f>
        <v>72.383200000000173</v>
      </c>
      <c r="D37" s="3">
        <f>(G38+G36)*E37/2</f>
        <v>322.88720000000075</v>
      </c>
      <c r="E37" s="4">
        <f t="shared" si="0"/>
        <v>27.680000000000064</v>
      </c>
      <c r="F37" s="9"/>
      <c r="G37" s="20"/>
      <c r="H37" s="14"/>
      <c r="I37" s="8"/>
      <c r="J37" s="8"/>
    </row>
    <row r="38" spans="1:10" x14ac:dyDescent="0.3">
      <c r="A38" s="4"/>
      <c r="B38" s="4"/>
      <c r="C38" s="3"/>
      <c r="D38" s="3"/>
      <c r="E38" s="4"/>
      <c r="F38" s="9">
        <v>3.91</v>
      </c>
      <c r="G38" s="20">
        <v>3.9</v>
      </c>
      <c r="H38" s="14">
        <v>994.83</v>
      </c>
      <c r="I38" s="8">
        <v>7</v>
      </c>
      <c r="J38" s="8" t="s">
        <v>24</v>
      </c>
    </row>
    <row r="39" spans="1:10" x14ac:dyDescent="0.3">
      <c r="A39" s="3">
        <f>C39+A37</f>
        <v>44219.909599999999</v>
      </c>
      <c r="B39" s="3">
        <f>D39+B37</f>
        <v>50133.543350000007</v>
      </c>
      <c r="C39" s="3">
        <f>(F38+F40)*E39/2</f>
        <v>310.12020000000001</v>
      </c>
      <c r="D39" s="3">
        <f>(G38+G40)*E39/2</f>
        <v>145.6002</v>
      </c>
      <c r="E39" s="4">
        <v>27.42</v>
      </c>
      <c r="F39" s="9"/>
      <c r="G39" s="20"/>
      <c r="H39" s="14"/>
      <c r="I39" s="8"/>
      <c r="J39" s="8"/>
    </row>
    <row r="40" spans="1:10" x14ac:dyDescent="0.3">
      <c r="A40" s="4"/>
      <c r="B40" s="4"/>
      <c r="C40" s="3"/>
      <c r="D40" s="3"/>
      <c r="E40" s="4"/>
      <c r="F40" s="9">
        <v>18.71</v>
      </c>
      <c r="G40" s="20">
        <v>6.72</v>
      </c>
      <c r="H40" s="14">
        <v>22.25</v>
      </c>
      <c r="I40" s="8">
        <v>8</v>
      </c>
      <c r="J40" s="8" t="s">
        <v>25</v>
      </c>
    </row>
    <row r="41" spans="1:10" x14ac:dyDescent="0.3">
      <c r="A41" s="3">
        <f>C41+A39</f>
        <v>44991.839749999999</v>
      </c>
      <c r="B41" s="3">
        <f>D41+B39</f>
        <v>50730.085150000006</v>
      </c>
      <c r="C41" s="3">
        <f>(F40+F42)*E41/2</f>
        <v>771.93015000000014</v>
      </c>
      <c r="D41" s="3">
        <f>(G40+G42)*E41/2</f>
        <v>596.54180000000008</v>
      </c>
      <c r="E41" s="4">
        <f t="shared" si="0"/>
        <v>31.630000000000003</v>
      </c>
      <c r="F41" s="9"/>
      <c r="G41" s="20"/>
      <c r="H41" s="14"/>
      <c r="I41" s="8"/>
      <c r="J41" s="8"/>
    </row>
    <row r="42" spans="1:10" x14ac:dyDescent="0.3">
      <c r="A42" s="4"/>
      <c r="B42" s="4"/>
      <c r="C42" s="3"/>
      <c r="D42" s="3"/>
      <c r="E42" s="4"/>
      <c r="F42" s="9">
        <v>30.1</v>
      </c>
      <c r="G42" s="20">
        <v>31</v>
      </c>
      <c r="H42" s="14">
        <v>53.88</v>
      </c>
      <c r="I42" s="8">
        <v>8</v>
      </c>
      <c r="J42" s="8" t="s">
        <v>26</v>
      </c>
    </row>
    <row r="43" spans="1:10" x14ac:dyDescent="0.3">
      <c r="A43" s="3">
        <f>C43+A41</f>
        <v>45864.930999999997</v>
      </c>
      <c r="B43" s="3">
        <f>D43+B41</f>
        <v>51161.236150000004</v>
      </c>
      <c r="C43" s="3">
        <f>(F42+F44)*E43/2</f>
        <v>873.09124999999972</v>
      </c>
      <c r="D43" s="3">
        <f>(G42+G44)*E43/2</f>
        <v>431.1509999999999</v>
      </c>
      <c r="E43" s="4">
        <f t="shared" si="0"/>
        <v>20.949999999999996</v>
      </c>
      <c r="F43" s="9"/>
      <c r="G43" s="20"/>
      <c r="H43" s="14"/>
      <c r="I43" s="8"/>
      <c r="J43" s="8"/>
    </row>
    <row r="44" spans="1:10" x14ac:dyDescent="0.3">
      <c r="A44" s="4"/>
      <c r="B44" s="4"/>
      <c r="C44" s="3"/>
      <c r="D44" s="3"/>
      <c r="E44" s="4"/>
      <c r="F44" s="9">
        <v>53.25</v>
      </c>
      <c r="G44" s="20">
        <v>10.16</v>
      </c>
      <c r="H44" s="14">
        <v>74.83</v>
      </c>
      <c r="I44" s="8">
        <v>8</v>
      </c>
      <c r="J44" s="8" t="s">
        <v>27</v>
      </c>
    </row>
    <row r="45" spans="1:10" x14ac:dyDescent="0.3">
      <c r="A45" s="3">
        <f>C45+A43</f>
        <v>46588.634999999995</v>
      </c>
      <c r="B45" s="3">
        <f>D45+B43</f>
        <v>51346.676150000007</v>
      </c>
      <c r="C45" s="3">
        <f>(F44+F46)*E45/2</f>
        <v>723.70399999999995</v>
      </c>
      <c r="D45" s="3">
        <f>(G44+G46)*E45/2</f>
        <v>185.43999999999997</v>
      </c>
      <c r="E45" s="4">
        <f t="shared" si="0"/>
        <v>19.519999999999996</v>
      </c>
      <c r="F45" s="9"/>
      <c r="G45" s="20"/>
      <c r="H45" s="14"/>
      <c r="I45" s="8"/>
      <c r="J45" s="8"/>
    </row>
    <row r="46" spans="1:10" x14ac:dyDescent="0.3">
      <c r="A46" s="4"/>
      <c r="B46" s="4"/>
      <c r="C46" s="3"/>
      <c r="D46" s="3"/>
      <c r="E46" s="4"/>
      <c r="F46" s="9">
        <v>20.9</v>
      </c>
      <c r="G46" s="20">
        <v>8.84</v>
      </c>
      <c r="H46" s="14">
        <v>94.35</v>
      </c>
      <c r="I46" s="8">
        <v>8</v>
      </c>
      <c r="J46" s="8" t="s">
        <v>28</v>
      </c>
    </row>
    <row r="47" spans="1:10" x14ac:dyDescent="0.3">
      <c r="A47" s="3">
        <f>C47+A45</f>
        <v>46954.218749999993</v>
      </c>
      <c r="B47" s="3">
        <f>D47+B45</f>
        <v>51654.205400000006</v>
      </c>
      <c r="C47" s="3">
        <f>(F46+F48)*E47/2</f>
        <v>365.58375000000007</v>
      </c>
      <c r="D47" s="3">
        <f>(G46+G48)*E47/2</f>
        <v>307.52925000000005</v>
      </c>
      <c r="E47" s="4">
        <f t="shared" si="0"/>
        <v>19.950000000000003</v>
      </c>
      <c r="F47" s="9"/>
      <c r="G47" s="20"/>
      <c r="H47" s="14"/>
      <c r="I47" s="8"/>
      <c r="J47" s="8"/>
    </row>
    <row r="48" spans="1:10" x14ac:dyDescent="0.3">
      <c r="A48" s="4"/>
      <c r="B48" s="4"/>
      <c r="C48" s="3"/>
      <c r="D48" s="3"/>
      <c r="E48" s="4"/>
      <c r="F48" s="9">
        <v>15.75</v>
      </c>
      <c r="G48" s="20">
        <v>21.99</v>
      </c>
      <c r="H48" s="14">
        <v>114.3</v>
      </c>
      <c r="I48" s="8">
        <v>8</v>
      </c>
      <c r="J48" s="8" t="s">
        <v>29</v>
      </c>
    </row>
    <row r="49" spans="1:10" x14ac:dyDescent="0.3">
      <c r="A49" s="3">
        <f>C49+A47</f>
        <v>47251.565799999989</v>
      </c>
      <c r="B49" s="3">
        <f>D49+B47</f>
        <v>52487.225000000006</v>
      </c>
      <c r="C49" s="3">
        <f>(F48+F50)*E49/2</f>
        <v>297.34704999999997</v>
      </c>
      <c r="D49" s="3">
        <f>(G48+G50)*E49/2</f>
        <v>833.01959999999985</v>
      </c>
      <c r="E49" s="4">
        <f t="shared" si="0"/>
        <v>31.989999999999995</v>
      </c>
      <c r="F49" s="9"/>
      <c r="G49" s="20"/>
      <c r="H49" s="14"/>
      <c r="I49" s="8"/>
      <c r="J49" s="8"/>
    </row>
    <row r="50" spans="1:10" x14ac:dyDescent="0.3">
      <c r="A50" s="4"/>
      <c r="B50" s="4"/>
      <c r="C50" s="3"/>
      <c r="D50" s="3"/>
      <c r="E50" s="4"/>
      <c r="F50" s="9">
        <v>2.84</v>
      </c>
      <c r="G50" s="20">
        <v>30.09</v>
      </c>
      <c r="H50" s="14">
        <v>146.29</v>
      </c>
      <c r="I50" s="8">
        <v>8</v>
      </c>
      <c r="J50" s="8" t="s">
        <v>30</v>
      </c>
    </row>
    <row r="51" spans="1:10" x14ac:dyDescent="0.3">
      <c r="A51" s="7"/>
      <c r="B51" s="7"/>
      <c r="C51" s="7"/>
      <c r="D51" s="7"/>
      <c r="E51" s="5"/>
      <c r="F51" s="12"/>
      <c r="G51" s="25"/>
      <c r="H51" s="15"/>
      <c r="I51" s="17"/>
      <c r="J51" s="17"/>
    </row>
    <row r="52" spans="1:10" x14ac:dyDescent="0.3">
      <c r="E52" s="18"/>
      <c r="F52" s="10"/>
      <c r="G52" s="10"/>
    </row>
    <row r="53" spans="1:10" x14ac:dyDescent="0.3">
      <c r="E53" s="18"/>
      <c r="F53" s="10"/>
      <c r="G53" s="10"/>
    </row>
    <row r="54" spans="1:10" x14ac:dyDescent="0.3">
      <c r="A54" s="1" t="s">
        <v>48</v>
      </c>
      <c r="B54" s="1" t="s">
        <v>47</v>
      </c>
      <c r="C54" s="1" t="s">
        <v>7</v>
      </c>
      <c r="D54" s="1" t="s">
        <v>6</v>
      </c>
      <c r="E54" s="1" t="s">
        <v>49</v>
      </c>
      <c r="F54" s="11" t="s">
        <v>5</v>
      </c>
      <c r="G54" s="11" t="s">
        <v>4</v>
      </c>
      <c r="H54" s="39" t="s">
        <v>3</v>
      </c>
      <c r="I54" s="39"/>
      <c r="J54" s="1" t="s">
        <v>2</v>
      </c>
    </row>
    <row r="55" spans="1:10" x14ac:dyDescent="0.3">
      <c r="A55" s="4"/>
      <c r="B55" s="4"/>
      <c r="C55" s="3"/>
      <c r="D55" s="3"/>
      <c r="E55" s="4"/>
      <c r="F55" s="9">
        <v>2.84</v>
      </c>
      <c r="G55" s="20">
        <v>30.09</v>
      </c>
      <c r="H55" s="14">
        <v>146.29</v>
      </c>
      <c r="I55" s="8">
        <v>8</v>
      </c>
      <c r="J55" s="8" t="s">
        <v>30</v>
      </c>
    </row>
    <row r="56" spans="1:10" x14ac:dyDescent="0.3">
      <c r="A56" s="3">
        <f>C56+A49</f>
        <v>47723.283149999988</v>
      </c>
      <c r="B56" s="3">
        <f>D56+B49</f>
        <v>53344.021000000008</v>
      </c>
      <c r="C56" s="3">
        <f>(F55+F57)*E56/2</f>
        <v>471.71735000000001</v>
      </c>
      <c r="D56" s="3">
        <f>(G55+G57)*E56/2</f>
        <v>856.79600000000005</v>
      </c>
      <c r="E56" s="4">
        <f t="shared" si="0"/>
        <v>31.97</v>
      </c>
      <c r="F56" s="9"/>
      <c r="G56" s="20"/>
      <c r="H56" s="14"/>
      <c r="I56" s="8"/>
      <c r="J56" s="8"/>
    </row>
    <row r="57" spans="1:10" x14ac:dyDescent="0.3">
      <c r="A57" s="4"/>
      <c r="B57" s="4"/>
      <c r="C57" s="3"/>
      <c r="D57" s="3"/>
      <c r="E57" s="4"/>
      <c r="F57" s="9">
        <v>26.67</v>
      </c>
      <c r="G57" s="20">
        <v>23.51</v>
      </c>
      <c r="H57" s="14">
        <v>178.26</v>
      </c>
      <c r="I57" s="8">
        <v>8</v>
      </c>
      <c r="J57" s="8" t="s">
        <v>31</v>
      </c>
    </row>
    <row r="58" spans="1:10" x14ac:dyDescent="0.3">
      <c r="A58" s="3">
        <f>C58+A56</f>
        <v>49127.502499999988</v>
      </c>
      <c r="B58" s="3">
        <f>D58+B56</f>
        <v>54166.95655000001</v>
      </c>
      <c r="C58" s="3">
        <f>(F59+F57)*E58/2</f>
        <v>1404.2193500000003</v>
      </c>
      <c r="D58" s="3">
        <f t="shared" ref="D58:D104" si="1">(G57+G59)*E58/2</f>
        <v>822.93555000000026</v>
      </c>
      <c r="E58" s="4">
        <f t="shared" si="0"/>
        <v>32.990000000000009</v>
      </c>
      <c r="F58" s="9"/>
      <c r="G58" s="20"/>
      <c r="H58" s="14"/>
      <c r="I58" s="8"/>
      <c r="J58" s="8"/>
    </row>
    <row r="59" spans="1:10" x14ac:dyDescent="0.3">
      <c r="A59" s="4"/>
      <c r="B59" s="4"/>
      <c r="C59" s="3"/>
      <c r="D59" s="3"/>
      <c r="E59" s="4"/>
      <c r="F59" s="9">
        <v>58.46</v>
      </c>
      <c r="G59" s="20">
        <v>26.38</v>
      </c>
      <c r="H59" s="14">
        <v>211.25</v>
      </c>
      <c r="I59" s="8">
        <v>8</v>
      </c>
      <c r="J59" s="8" t="s">
        <v>32</v>
      </c>
    </row>
    <row r="60" spans="1:10" x14ac:dyDescent="0.3">
      <c r="A60" s="3">
        <f>C60+A58</f>
        <v>51298.271099999984</v>
      </c>
      <c r="B60" s="3">
        <f>D60+B58</f>
        <v>54857.03605000001</v>
      </c>
      <c r="C60" s="3">
        <f>(F59+F61)*E60/2</f>
        <v>2170.7685999999994</v>
      </c>
      <c r="D60" s="3">
        <f t="shared" si="1"/>
        <v>690.07949999999971</v>
      </c>
      <c r="E60" s="4">
        <f t="shared" si="0"/>
        <v>30.97999999999999</v>
      </c>
      <c r="F60" s="9"/>
      <c r="G60" s="20"/>
      <c r="H60" s="14"/>
      <c r="I60" s="8"/>
      <c r="J60" s="8"/>
    </row>
    <row r="61" spans="1:10" x14ac:dyDescent="0.3">
      <c r="A61" s="4"/>
      <c r="B61" s="4"/>
      <c r="C61" s="3"/>
      <c r="D61" s="3"/>
      <c r="E61" s="4"/>
      <c r="F61" s="9">
        <v>81.680000000000007</v>
      </c>
      <c r="G61" s="20">
        <v>18.170000000000002</v>
      </c>
      <c r="H61" s="14">
        <v>242.23</v>
      </c>
      <c r="I61" s="8">
        <v>8</v>
      </c>
      <c r="J61" s="8" t="s">
        <v>33</v>
      </c>
    </row>
    <row r="62" spans="1:10" x14ac:dyDescent="0.3">
      <c r="A62" s="3">
        <f>C62+A60</f>
        <v>53856.667349999982</v>
      </c>
      <c r="B62" s="3">
        <f>D62+B60</f>
        <v>55148.028600000012</v>
      </c>
      <c r="C62" s="3">
        <f>(F61+F63)*E62/2</f>
        <v>2558.3962500000002</v>
      </c>
      <c r="D62" s="3">
        <f t="shared" si="1"/>
        <v>290.99255000000005</v>
      </c>
      <c r="E62" s="4">
        <f t="shared" si="0"/>
        <v>32.03</v>
      </c>
      <c r="F62" s="9"/>
      <c r="G62" s="20"/>
      <c r="H62" s="14"/>
      <c r="I62" s="8"/>
      <c r="J62" s="8"/>
    </row>
    <row r="63" spans="1:10" x14ac:dyDescent="0.3">
      <c r="A63" s="4"/>
      <c r="B63" s="4"/>
      <c r="C63" s="3"/>
      <c r="D63" s="3"/>
      <c r="E63" s="4"/>
      <c r="F63" s="9">
        <v>78.069999999999993</v>
      </c>
      <c r="G63" s="20">
        <v>0</v>
      </c>
      <c r="H63" s="14">
        <v>274.26</v>
      </c>
      <c r="I63" s="8">
        <v>8</v>
      </c>
      <c r="J63" s="8" t="s">
        <v>34</v>
      </c>
    </row>
    <row r="64" spans="1:10" x14ac:dyDescent="0.3">
      <c r="A64" s="3">
        <f>C64+A62</f>
        <v>55224.949049999981</v>
      </c>
      <c r="B64" s="3">
        <f>D64+B62</f>
        <v>55306.404150000009</v>
      </c>
      <c r="C64" s="3">
        <f>(F63+F65)*E64/2</f>
        <v>1368.2816999999995</v>
      </c>
      <c r="D64" s="3">
        <f t="shared" si="1"/>
        <v>158.37554999999995</v>
      </c>
      <c r="E64" s="4">
        <f t="shared" si="0"/>
        <v>23.069999999999993</v>
      </c>
      <c r="F64" s="9"/>
      <c r="G64" s="20"/>
      <c r="H64" s="14"/>
      <c r="I64" s="8"/>
      <c r="J64" s="8"/>
    </row>
    <row r="65" spans="1:10" x14ac:dyDescent="0.3">
      <c r="A65" s="4"/>
      <c r="B65" s="4"/>
      <c r="C65" s="3"/>
      <c r="D65" s="3"/>
      <c r="E65" s="4"/>
      <c r="F65" s="9">
        <v>40.549999999999997</v>
      </c>
      <c r="G65" s="20">
        <v>13.73</v>
      </c>
      <c r="H65" s="14">
        <v>297.33</v>
      </c>
      <c r="I65" s="8">
        <v>8</v>
      </c>
      <c r="J65" s="8" t="s">
        <v>35</v>
      </c>
    </row>
    <row r="66" spans="1:10" x14ac:dyDescent="0.3">
      <c r="A66" s="3">
        <f>C66+A64</f>
        <v>59573.057399999983</v>
      </c>
      <c r="B66" s="3">
        <f>D66+B64</f>
        <v>55681.362400000013</v>
      </c>
      <c r="C66" s="3">
        <f>(F65+F67)*E66/2</f>
        <v>4348.1083500000032</v>
      </c>
      <c r="D66" s="3">
        <f t="shared" si="1"/>
        <v>374.95825000000031</v>
      </c>
      <c r="E66" s="4">
        <f t="shared" si="0"/>
        <v>40.210000000000036</v>
      </c>
      <c r="F66" s="9"/>
      <c r="G66" s="20"/>
      <c r="H66" s="14"/>
      <c r="I66" s="8"/>
      <c r="J66" s="8"/>
    </row>
    <row r="67" spans="1:10" x14ac:dyDescent="0.3">
      <c r="A67" s="4"/>
      <c r="B67" s="4"/>
      <c r="C67" s="3"/>
      <c r="D67" s="3"/>
      <c r="E67" s="4"/>
      <c r="F67" s="9">
        <v>175.72</v>
      </c>
      <c r="G67" s="20">
        <v>4.92</v>
      </c>
      <c r="H67" s="14">
        <v>337.54</v>
      </c>
      <c r="I67" s="8">
        <v>8</v>
      </c>
      <c r="J67" s="8" t="s">
        <v>36</v>
      </c>
    </row>
    <row r="68" spans="1:10" x14ac:dyDescent="0.3">
      <c r="A68" s="3">
        <f>C68+A66</f>
        <v>68645.574699999983</v>
      </c>
      <c r="B68" s="3">
        <f>D68+B66</f>
        <v>55801.63180000001</v>
      </c>
      <c r="C68" s="3">
        <f>(F67+F69)*E68/2</f>
        <v>9072.5172999999977</v>
      </c>
      <c r="D68" s="3">
        <f t="shared" si="1"/>
        <v>120.26939999999996</v>
      </c>
      <c r="E68" s="4">
        <f t="shared" si="0"/>
        <v>48.889999999999986</v>
      </c>
      <c r="F68" s="9"/>
      <c r="G68" s="20"/>
      <c r="H68" s="14"/>
      <c r="I68" s="8"/>
      <c r="J68" s="8"/>
    </row>
    <row r="69" spans="1:10" x14ac:dyDescent="0.3">
      <c r="A69" s="4"/>
      <c r="B69" s="4"/>
      <c r="C69" s="3"/>
      <c r="D69" s="3"/>
      <c r="E69" s="4"/>
      <c r="F69" s="9">
        <v>195.42</v>
      </c>
      <c r="G69" s="20">
        <v>0</v>
      </c>
      <c r="H69" s="14">
        <v>386.43</v>
      </c>
      <c r="I69" s="8">
        <v>8</v>
      </c>
      <c r="J69" s="8" t="s">
        <v>37</v>
      </c>
    </row>
    <row r="70" spans="1:10" x14ac:dyDescent="0.3">
      <c r="A70" s="3">
        <f>C70+A68</f>
        <v>71435.693149999977</v>
      </c>
      <c r="B70" s="3">
        <f>D70+B68</f>
        <v>55801.63180000001</v>
      </c>
      <c r="C70" s="3">
        <f>(F69+F71)*E70/2</f>
        <v>2790.1184500000008</v>
      </c>
      <c r="D70" s="3">
        <f t="shared" si="1"/>
        <v>0</v>
      </c>
      <c r="E70" s="4">
        <f t="shared" si="0"/>
        <v>13.370000000000005</v>
      </c>
      <c r="F70" s="9"/>
      <c r="G70" s="20"/>
      <c r="H70" s="14"/>
      <c r="I70" s="8"/>
      <c r="J70" s="8"/>
    </row>
    <row r="71" spans="1:10" x14ac:dyDescent="0.3">
      <c r="A71" s="4"/>
      <c r="B71" s="4"/>
      <c r="C71" s="3"/>
      <c r="D71" s="3"/>
      <c r="E71" s="4"/>
      <c r="F71" s="9">
        <v>221.95</v>
      </c>
      <c r="G71" s="20">
        <v>0</v>
      </c>
      <c r="H71" s="14">
        <v>399.8</v>
      </c>
      <c r="I71" s="8">
        <v>8</v>
      </c>
      <c r="J71" s="8" t="s">
        <v>38</v>
      </c>
    </row>
    <row r="72" spans="1:10" x14ac:dyDescent="0.3">
      <c r="A72" s="3">
        <f>C72+A70</f>
        <v>75926.803899999984</v>
      </c>
      <c r="B72" s="3">
        <f>D72+B70</f>
        <v>55801.63180000001</v>
      </c>
      <c r="C72" s="3">
        <f>(F71+F73)*E72/2</f>
        <v>4491.1107500000026</v>
      </c>
      <c r="D72" s="3">
        <f t="shared" si="1"/>
        <v>0</v>
      </c>
      <c r="E72" s="4">
        <f t="shared" ref="E72:E104" si="2">H73-H71</f>
        <v>18.050000000000011</v>
      </c>
      <c r="F72" s="9"/>
      <c r="G72" s="20"/>
      <c r="H72" s="14"/>
      <c r="I72" s="8"/>
      <c r="J72" s="8"/>
    </row>
    <row r="73" spans="1:10" x14ac:dyDescent="0.3">
      <c r="A73" s="4"/>
      <c r="B73" s="4"/>
      <c r="C73" s="3"/>
      <c r="D73" s="3"/>
      <c r="E73" s="4"/>
      <c r="F73" s="9">
        <v>275.68</v>
      </c>
      <c r="G73" s="20">
        <v>0</v>
      </c>
      <c r="H73" s="14">
        <v>417.85</v>
      </c>
      <c r="I73" s="8">
        <v>8</v>
      </c>
      <c r="J73" s="8" t="s">
        <v>39</v>
      </c>
    </row>
    <row r="74" spans="1:10" x14ac:dyDescent="0.3">
      <c r="A74" s="3">
        <f>C74+A72</f>
        <v>81048.08239999997</v>
      </c>
      <c r="B74" s="3">
        <f>D74+B72</f>
        <v>55801.63180000001</v>
      </c>
      <c r="C74" s="3">
        <f>(F73+F75)*E74/2</f>
        <v>5121.2784999999903</v>
      </c>
      <c r="D74" s="3">
        <f t="shared" si="1"/>
        <v>0</v>
      </c>
      <c r="E74" s="4">
        <f t="shared" si="2"/>
        <v>18.979999999999961</v>
      </c>
      <c r="F74" s="9"/>
      <c r="G74" s="20"/>
      <c r="H74" s="14"/>
      <c r="I74" s="8"/>
      <c r="J74" s="8"/>
    </row>
    <row r="75" spans="1:10" x14ac:dyDescent="0.3">
      <c r="A75" s="4"/>
      <c r="B75" s="4"/>
      <c r="C75" s="3"/>
      <c r="D75" s="3"/>
      <c r="E75" s="20"/>
      <c r="F75" s="20">
        <v>263.97000000000003</v>
      </c>
      <c r="G75" s="20">
        <v>0</v>
      </c>
      <c r="H75" s="14">
        <v>436.83</v>
      </c>
      <c r="I75" s="8">
        <v>8</v>
      </c>
      <c r="J75" s="8" t="s">
        <v>40</v>
      </c>
    </row>
    <row r="76" spans="1:10" x14ac:dyDescent="0.3">
      <c r="A76" s="3">
        <f>C76+A74</f>
        <v>87526.915799999988</v>
      </c>
      <c r="B76" s="3">
        <f>D76+B74</f>
        <v>55801.63180000001</v>
      </c>
      <c r="C76" s="3">
        <f>(F75+F77)*E76/2</f>
        <v>6478.8334000000114</v>
      </c>
      <c r="D76" s="3">
        <f t="shared" si="1"/>
        <v>0</v>
      </c>
      <c r="E76" s="20">
        <f t="shared" si="2"/>
        <v>23.270000000000039</v>
      </c>
      <c r="F76" s="20"/>
      <c r="G76" s="20"/>
      <c r="H76" s="14"/>
      <c r="I76" s="8"/>
      <c r="J76" s="8"/>
    </row>
    <row r="77" spans="1:10" x14ac:dyDescent="0.3">
      <c r="A77" s="4"/>
      <c r="B77" s="4"/>
      <c r="C77" s="3"/>
      <c r="D77" s="3"/>
      <c r="E77" s="20"/>
      <c r="F77" s="20">
        <v>292.87</v>
      </c>
      <c r="G77" s="20">
        <v>0</v>
      </c>
      <c r="H77" s="14">
        <v>460.1</v>
      </c>
      <c r="I77" s="8">
        <v>8</v>
      </c>
      <c r="J77" s="8" t="s">
        <v>41</v>
      </c>
    </row>
    <row r="78" spans="1:10" x14ac:dyDescent="0.3">
      <c r="A78" s="3">
        <f>C78+A76</f>
        <v>93709.876349999977</v>
      </c>
      <c r="B78" s="3">
        <f>D78+B76</f>
        <v>55801.63180000001</v>
      </c>
      <c r="C78" s="3">
        <f>(F77+F79)*E78/2</f>
        <v>6182.9605499999916</v>
      </c>
      <c r="D78" s="3">
        <f t="shared" si="1"/>
        <v>0</v>
      </c>
      <c r="E78" s="20">
        <f t="shared" si="2"/>
        <v>20.029999999999973</v>
      </c>
      <c r="F78" s="20"/>
      <c r="G78" s="20"/>
      <c r="H78" s="14"/>
      <c r="I78" s="8"/>
      <c r="J78" s="8"/>
    </row>
    <row r="79" spans="1:10" x14ac:dyDescent="0.3">
      <c r="A79" s="4"/>
      <c r="B79" s="4"/>
      <c r="C79" s="3"/>
      <c r="D79" s="3"/>
      <c r="E79" s="20"/>
      <c r="F79" s="20">
        <v>324.5</v>
      </c>
      <c r="G79" s="20">
        <v>0</v>
      </c>
      <c r="H79" s="14">
        <v>480.13</v>
      </c>
      <c r="I79" s="8">
        <v>8</v>
      </c>
      <c r="J79" s="8" t="s">
        <v>42</v>
      </c>
    </row>
    <row r="80" spans="1:10" x14ac:dyDescent="0.3">
      <c r="A80" s="3">
        <f>C80+A78</f>
        <v>99337.343849999976</v>
      </c>
      <c r="B80" s="3">
        <f>D80+B78</f>
        <v>55801.63180000001</v>
      </c>
      <c r="C80" s="3">
        <f>(F79+F81)*E80/2</f>
        <v>5627.4675000000034</v>
      </c>
      <c r="D80" s="3">
        <f t="shared" si="1"/>
        <v>0</v>
      </c>
      <c r="E80" s="20">
        <f t="shared" si="2"/>
        <v>19.550000000000011</v>
      </c>
      <c r="F80" s="20"/>
      <c r="G80" s="20"/>
      <c r="H80" s="14"/>
      <c r="I80" s="8"/>
      <c r="J80" s="8"/>
    </row>
    <row r="81" spans="1:11" x14ac:dyDescent="0.3">
      <c r="A81" s="4"/>
      <c r="B81" s="4"/>
      <c r="C81" s="3"/>
      <c r="D81" s="3"/>
      <c r="E81" s="20"/>
      <c r="F81" s="20">
        <v>251.2</v>
      </c>
      <c r="G81" s="20">
        <v>0</v>
      </c>
      <c r="H81" s="14">
        <v>499.68</v>
      </c>
      <c r="I81" s="8">
        <v>8</v>
      </c>
      <c r="J81" s="8" t="s">
        <v>43</v>
      </c>
    </row>
    <row r="82" spans="1:11" x14ac:dyDescent="0.3">
      <c r="A82" s="3">
        <f>C82+A80</f>
        <v>107114.15904999997</v>
      </c>
      <c r="B82" s="3">
        <f>D82+B80</f>
        <v>55801.63180000001</v>
      </c>
      <c r="C82" s="3">
        <f>(F81+F83)*E82/2</f>
        <v>7776.8152000000009</v>
      </c>
      <c r="D82" s="3">
        <f t="shared" si="1"/>
        <v>0</v>
      </c>
      <c r="E82" s="20">
        <f t="shared" si="2"/>
        <v>34.930000000000007</v>
      </c>
      <c r="F82" s="20"/>
      <c r="G82" s="20"/>
      <c r="H82" s="14"/>
      <c r="I82" s="8"/>
      <c r="J82" s="8"/>
    </row>
    <row r="83" spans="1:11" x14ac:dyDescent="0.3">
      <c r="A83" s="4"/>
      <c r="B83" s="4"/>
      <c r="C83" s="3"/>
      <c r="D83" s="3"/>
      <c r="E83" s="20"/>
      <c r="F83" s="20">
        <v>194.08</v>
      </c>
      <c r="G83" s="20">
        <v>0</v>
      </c>
      <c r="H83" s="14">
        <v>534.61</v>
      </c>
      <c r="I83" s="8">
        <v>8</v>
      </c>
      <c r="J83" s="8" t="s">
        <v>44</v>
      </c>
    </row>
    <row r="84" spans="1:11" x14ac:dyDescent="0.3">
      <c r="A84" s="3">
        <f>C84+A82</f>
        <v>113322.57669999998</v>
      </c>
      <c r="B84" s="3">
        <f>D84+B82</f>
        <v>55801.63180000001</v>
      </c>
      <c r="C84" s="3">
        <f>(F83+F85)*E84/2</f>
        <v>6208.4176499999994</v>
      </c>
      <c r="D84" s="3">
        <f t="shared" si="1"/>
        <v>0</v>
      </c>
      <c r="E84" s="20">
        <f t="shared" si="2"/>
        <v>34.129999999999995</v>
      </c>
      <c r="F84" s="20"/>
      <c r="G84" s="20"/>
      <c r="H84" s="14"/>
      <c r="I84" s="8"/>
      <c r="J84" s="8"/>
    </row>
    <row r="85" spans="1:11" x14ac:dyDescent="0.3">
      <c r="A85" s="4"/>
      <c r="B85" s="4"/>
      <c r="C85" s="3"/>
      <c r="D85" s="3"/>
      <c r="E85" s="20"/>
      <c r="F85" s="20">
        <v>169.73</v>
      </c>
      <c r="G85" s="20">
        <v>0</v>
      </c>
      <c r="H85" s="14">
        <v>568.74</v>
      </c>
      <c r="I85" s="8">
        <v>8</v>
      </c>
      <c r="J85" s="4" t="s">
        <v>45</v>
      </c>
    </row>
    <row r="86" spans="1:11" x14ac:dyDescent="0.3">
      <c r="A86" s="3">
        <f>C86+A84</f>
        <v>118426.84759999998</v>
      </c>
      <c r="B86" s="3">
        <f>D86+B84</f>
        <v>61998.717800000013</v>
      </c>
      <c r="C86" s="3">
        <f>(F85+F87)*E86/2</f>
        <v>5104.2709000000013</v>
      </c>
      <c r="D86" s="3">
        <f t="shared" si="1"/>
        <v>6197.0860000000021</v>
      </c>
      <c r="E86" s="20">
        <f t="shared" si="2"/>
        <v>40.610000000000014</v>
      </c>
      <c r="F86" s="20"/>
      <c r="G86" s="20"/>
      <c r="H86" s="14"/>
      <c r="I86" s="8"/>
      <c r="J86" s="8"/>
    </row>
    <row r="87" spans="1:11" x14ac:dyDescent="0.3">
      <c r="A87" s="3"/>
      <c r="B87" s="3"/>
      <c r="C87" s="3"/>
      <c r="D87" s="3"/>
      <c r="E87" s="20"/>
      <c r="F87" s="20">
        <v>81.650000000000006</v>
      </c>
      <c r="G87" s="20">
        <v>305.2</v>
      </c>
      <c r="H87" s="14">
        <v>609.35</v>
      </c>
      <c r="I87" s="8">
        <v>8</v>
      </c>
      <c r="J87" s="4" t="s">
        <v>50</v>
      </c>
    </row>
    <row r="88" spans="1:11" x14ac:dyDescent="0.3">
      <c r="A88" s="3">
        <f t="shared" ref="A88:A104" si="3">C88+A86</f>
        <v>120067.75539999998</v>
      </c>
      <c r="B88" s="3">
        <f t="shared" ref="B88:B104" si="4">D88+B86</f>
        <v>64896.820700000011</v>
      </c>
      <c r="C88" s="3">
        <f t="shared" ref="C88:C104" si="5">(F87+F89)*E88/2</f>
        <v>1640.907799999999</v>
      </c>
      <c r="D88" s="3">
        <f t="shared" si="1"/>
        <v>2898.102899999998</v>
      </c>
      <c r="E88" s="20">
        <f t="shared" si="2"/>
        <v>15.259999999999991</v>
      </c>
      <c r="F88" s="20"/>
      <c r="G88" s="20"/>
      <c r="H88" s="21"/>
      <c r="I88" s="24"/>
      <c r="J88" s="22"/>
    </row>
    <row r="89" spans="1:11" x14ac:dyDescent="0.3">
      <c r="A89" s="3"/>
      <c r="B89" s="3"/>
      <c r="C89" s="3"/>
      <c r="D89" s="3"/>
      <c r="E89" s="20"/>
      <c r="F89" s="20">
        <v>133.41</v>
      </c>
      <c r="G89" s="20">
        <v>74.63</v>
      </c>
      <c r="H89" s="20">
        <v>624.61</v>
      </c>
      <c r="I89" s="8">
        <v>8</v>
      </c>
      <c r="J89" s="4" t="s">
        <v>46</v>
      </c>
      <c r="K89" s="27"/>
    </row>
    <row r="90" spans="1:11" x14ac:dyDescent="0.3">
      <c r="A90" s="3">
        <f t="shared" si="3"/>
        <v>122356.54679999998</v>
      </c>
      <c r="B90" s="3">
        <f t="shared" si="4"/>
        <v>69237.239300000016</v>
      </c>
      <c r="C90" s="3">
        <f t="shared" si="5"/>
        <v>2288.791400000001</v>
      </c>
      <c r="D90" s="3">
        <f t="shared" si="1"/>
        <v>4340.4186000000018</v>
      </c>
      <c r="E90" s="20">
        <f t="shared" si="2"/>
        <v>23.240000000000009</v>
      </c>
      <c r="F90" s="20"/>
      <c r="G90" s="20"/>
      <c r="H90" s="20"/>
      <c r="I90" s="8"/>
      <c r="J90" s="4"/>
      <c r="K90" s="27"/>
    </row>
    <row r="91" spans="1:11" x14ac:dyDescent="0.3">
      <c r="A91" s="3"/>
      <c r="B91" s="3"/>
      <c r="C91" s="3"/>
      <c r="D91" s="3"/>
      <c r="E91" s="20"/>
      <c r="F91" s="20">
        <v>63.56</v>
      </c>
      <c r="G91" s="20">
        <v>298.89999999999998</v>
      </c>
      <c r="H91" s="20">
        <v>647.85</v>
      </c>
      <c r="I91" s="8">
        <v>8</v>
      </c>
      <c r="J91" s="4" t="s">
        <v>51</v>
      </c>
      <c r="K91" s="27"/>
    </row>
    <row r="92" spans="1:11" x14ac:dyDescent="0.3">
      <c r="A92" s="3">
        <f t="shared" si="3"/>
        <v>123559.89944999998</v>
      </c>
      <c r="B92" s="3">
        <f t="shared" si="4"/>
        <v>83536.106750000006</v>
      </c>
      <c r="C92" s="3">
        <f t="shared" si="5"/>
        <v>1203.3526499999996</v>
      </c>
      <c r="D92" s="3">
        <f t="shared" si="1"/>
        <v>14298.867449999994</v>
      </c>
      <c r="E92" s="20">
        <f t="shared" si="2"/>
        <v>26.009999999999991</v>
      </c>
      <c r="F92" s="20"/>
      <c r="G92" s="20"/>
      <c r="H92" s="20"/>
      <c r="I92" s="8"/>
      <c r="J92" s="4"/>
      <c r="K92" s="27"/>
    </row>
    <row r="93" spans="1:11" x14ac:dyDescent="0.3">
      <c r="A93" s="3"/>
      <c r="B93" s="3"/>
      <c r="C93" s="3"/>
      <c r="D93" s="3"/>
      <c r="E93" s="20"/>
      <c r="F93" s="20">
        <v>28.97</v>
      </c>
      <c r="G93" s="20">
        <v>800.59</v>
      </c>
      <c r="H93" s="14">
        <v>673.86</v>
      </c>
      <c r="I93" s="8">
        <v>8</v>
      </c>
      <c r="J93" s="4" t="s">
        <v>52</v>
      </c>
      <c r="K93" s="27"/>
    </row>
    <row r="94" spans="1:11" x14ac:dyDescent="0.3">
      <c r="A94" s="3">
        <f t="shared" si="3"/>
        <v>123991.98699999998</v>
      </c>
      <c r="B94" s="3">
        <f t="shared" si="4"/>
        <v>112321.46015000004</v>
      </c>
      <c r="C94" s="3">
        <f t="shared" si="5"/>
        <v>432.08755000000059</v>
      </c>
      <c r="D94" s="3">
        <f t="shared" si="1"/>
        <v>28785.35340000004</v>
      </c>
      <c r="E94" s="20">
        <f t="shared" si="2"/>
        <v>29.830000000000041</v>
      </c>
      <c r="F94" s="20"/>
      <c r="G94" s="20"/>
      <c r="H94" s="14"/>
      <c r="I94" s="24"/>
      <c r="J94" s="4"/>
      <c r="K94" s="27"/>
    </row>
    <row r="95" spans="1:11" x14ac:dyDescent="0.3">
      <c r="A95" s="3"/>
      <c r="B95" s="3"/>
      <c r="C95" s="3"/>
      <c r="D95" s="3"/>
      <c r="E95" s="20"/>
      <c r="F95" s="20">
        <v>0</v>
      </c>
      <c r="G95" s="20">
        <v>1129.3699999999999</v>
      </c>
      <c r="H95" s="14">
        <v>703.69</v>
      </c>
      <c r="I95" s="8">
        <v>8</v>
      </c>
      <c r="J95" s="4" t="s">
        <v>53</v>
      </c>
      <c r="K95" s="27"/>
    </row>
    <row r="96" spans="1:11" x14ac:dyDescent="0.3">
      <c r="A96" s="3">
        <f t="shared" si="3"/>
        <v>123991.98699999998</v>
      </c>
      <c r="B96" s="3">
        <f t="shared" si="4"/>
        <v>178037.06805000003</v>
      </c>
      <c r="C96" s="3">
        <f t="shared" si="5"/>
        <v>0</v>
      </c>
      <c r="D96" s="3">
        <f t="shared" si="1"/>
        <v>65715.607899999988</v>
      </c>
      <c r="E96" s="20">
        <f t="shared" si="2"/>
        <v>48.009999999999991</v>
      </c>
      <c r="F96" s="20"/>
      <c r="G96" s="20"/>
      <c r="H96" s="14"/>
      <c r="I96" s="24"/>
      <c r="J96" s="4"/>
      <c r="K96" s="27"/>
    </row>
    <row r="97" spans="1:11" x14ac:dyDescent="0.3">
      <c r="A97" s="3"/>
      <c r="B97" s="3"/>
      <c r="C97" s="3"/>
      <c r="D97" s="3"/>
      <c r="E97" s="20"/>
      <c r="F97" s="20">
        <v>0</v>
      </c>
      <c r="G97" s="20">
        <v>1608.21</v>
      </c>
      <c r="H97" s="14">
        <v>751.7</v>
      </c>
      <c r="I97" s="8">
        <v>8</v>
      </c>
      <c r="J97" s="4" t="s">
        <v>54</v>
      </c>
      <c r="K97" s="27"/>
    </row>
    <row r="98" spans="1:11" x14ac:dyDescent="0.3">
      <c r="A98" s="3">
        <f t="shared" si="3"/>
        <v>123991.98699999998</v>
      </c>
      <c r="B98" s="3">
        <f t="shared" si="4"/>
        <v>242610.2760499999</v>
      </c>
      <c r="C98" s="3">
        <f t="shared" si="5"/>
        <v>0</v>
      </c>
      <c r="D98" s="3">
        <f t="shared" si="1"/>
        <v>64573.207999999875</v>
      </c>
      <c r="E98" s="20">
        <f t="shared" si="2"/>
        <v>38.079999999999927</v>
      </c>
      <c r="F98" s="20"/>
      <c r="G98" s="20"/>
      <c r="H98" s="14"/>
      <c r="I98" s="24"/>
      <c r="J98" s="4"/>
      <c r="K98" s="27"/>
    </row>
    <row r="99" spans="1:11" x14ac:dyDescent="0.3">
      <c r="A99" s="3"/>
      <c r="B99" s="3"/>
      <c r="C99" s="3"/>
      <c r="D99" s="3"/>
      <c r="E99" s="20"/>
      <c r="F99" s="20">
        <v>0</v>
      </c>
      <c r="G99" s="20">
        <v>1783.24</v>
      </c>
      <c r="H99" s="14">
        <v>789.78</v>
      </c>
      <c r="I99" s="8">
        <v>8</v>
      </c>
      <c r="J99" s="4" t="s">
        <v>55</v>
      </c>
      <c r="K99" s="27"/>
    </row>
    <row r="100" spans="1:11" x14ac:dyDescent="0.3">
      <c r="A100" s="3">
        <f t="shared" si="3"/>
        <v>123991.98699999998</v>
      </c>
      <c r="B100" s="3">
        <f t="shared" si="4"/>
        <v>275871.61484999995</v>
      </c>
      <c r="C100" s="3">
        <f t="shared" si="5"/>
        <v>0</v>
      </c>
      <c r="D100" s="3">
        <f t="shared" si="1"/>
        <v>33261.338800000049</v>
      </c>
      <c r="E100" s="20">
        <f t="shared" si="2"/>
        <v>18.220000000000027</v>
      </c>
      <c r="F100" s="20"/>
      <c r="G100" s="20"/>
      <c r="H100" s="14"/>
      <c r="I100" s="24"/>
      <c r="J100" s="4"/>
      <c r="K100" s="27"/>
    </row>
    <row r="101" spans="1:11" x14ac:dyDescent="0.3">
      <c r="A101" s="3"/>
      <c r="B101" s="3"/>
      <c r="C101" s="3"/>
      <c r="D101" s="3"/>
      <c r="E101" s="20"/>
      <c r="F101" s="20">
        <v>0</v>
      </c>
      <c r="G101" s="20">
        <v>1867.84</v>
      </c>
      <c r="H101" s="14">
        <v>808</v>
      </c>
      <c r="I101" s="8">
        <v>8</v>
      </c>
      <c r="J101" s="4" t="s">
        <v>56</v>
      </c>
      <c r="K101" s="27"/>
    </row>
    <row r="102" spans="1:11" x14ac:dyDescent="0.3">
      <c r="A102" s="3">
        <f t="shared" si="3"/>
        <v>125166.38469999998</v>
      </c>
      <c r="B102" s="3">
        <f t="shared" si="4"/>
        <v>361141.09845000005</v>
      </c>
      <c r="C102" s="3">
        <f t="shared" si="5"/>
        <v>1174.3977000000009</v>
      </c>
      <c r="D102" s="3">
        <f t="shared" si="1"/>
        <v>85269.483600000065</v>
      </c>
      <c r="E102" s="20">
        <f t="shared" si="2"/>
        <v>47.460000000000036</v>
      </c>
      <c r="F102" s="20"/>
      <c r="G102" s="20"/>
      <c r="H102" s="14"/>
      <c r="I102" s="24"/>
      <c r="J102" s="4"/>
      <c r="K102" s="27"/>
    </row>
    <row r="103" spans="1:11" x14ac:dyDescent="0.3">
      <c r="A103" s="3"/>
      <c r="B103" s="3"/>
      <c r="C103" s="3"/>
      <c r="D103" s="3"/>
      <c r="E103" s="20"/>
      <c r="F103" s="20">
        <v>49.49</v>
      </c>
      <c r="G103" s="20">
        <v>1725.48</v>
      </c>
      <c r="H103" s="14">
        <v>855.46</v>
      </c>
      <c r="I103" s="8">
        <v>8</v>
      </c>
      <c r="J103" s="4" t="s">
        <v>57</v>
      </c>
      <c r="K103" s="27"/>
    </row>
    <row r="104" spans="1:11" x14ac:dyDescent="0.3">
      <c r="A104" s="3">
        <f t="shared" si="3"/>
        <v>128265.73204999998</v>
      </c>
      <c r="B104" s="3">
        <f t="shared" si="4"/>
        <v>421433.36730000004</v>
      </c>
      <c r="C104" s="3">
        <f t="shared" si="5"/>
        <v>3099.3473500000005</v>
      </c>
      <c r="D104" s="3">
        <f t="shared" si="1"/>
        <v>60292.268850000008</v>
      </c>
      <c r="E104" s="20">
        <f t="shared" si="2"/>
        <v>35.870000000000005</v>
      </c>
      <c r="F104" s="20"/>
      <c r="G104" s="20"/>
      <c r="H104" s="14"/>
      <c r="I104" s="24"/>
      <c r="J104" s="4"/>
      <c r="K104" s="27"/>
    </row>
    <row r="105" spans="1:11" x14ac:dyDescent="0.3">
      <c r="A105" s="3"/>
      <c r="B105" s="3"/>
      <c r="C105" s="3"/>
      <c r="D105" s="3"/>
      <c r="E105" s="9"/>
      <c r="F105" s="20">
        <v>123.32</v>
      </c>
      <c r="G105" s="9">
        <v>1636.23</v>
      </c>
      <c r="H105" s="15">
        <v>891.33</v>
      </c>
      <c r="I105" s="17">
        <v>8</v>
      </c>
      <c r="J105" s="5" t="s">
        <v>58</v>
      </c>
      <c r="K105" s="27"/>
    </row>
    <row r="106" spans="1:11" x14ac:dyDescent="0.3">
      <c r="A106" s="34"/>
      <c r="B106" s="34"/>
      <c r="C106" s="34"/>
      <c r="D106" s="34"/>
      <c r="E106" s="33"/>
      <c r="F106" s="33"/>
      <c r="G106" s="33"/>
      <c r="H106" s="18"/>
      <c r="I106" s="27"/>
      <c r="J106" s="18"/>
      <c r="K106" s="27"/>
    </row>
    <row r="107" spans="1:11" ht="19.5" customHeight="1" x14ac:dyDescent="0.3">
      <c r="A107" s="1" t="s">
        <v>48</v>
      </c>
      <c r="B107" s="1" t="s">
        <v>47</v>
      </c>
      <c r="C107" s="1" t="s">
        <v>7</v>
      </c>
      <c r="D107" s="1" t="s">
        <v>6</v>
      </c>
      <c r="E107" s="11" t="s">
        <v>49</v>
      </c>
      <c r="F107" s="11" t="s">
        <v>5</v>
      </c>
      <c r="G107" s="11" t="s">
        <v>4</v>
      </c>
      <c r="H107" s="39" t="s">
        <v>3</v>
      </c>
      <c r="I107" s="39"/>
      <c r="J107" s="1" t="s">
        <v>2</v>
      </c>
      <c r="K107" s="27"/>
    </row>
    <row r="108" spans="1:11" x14ac:dyDescent="0.3">
      <c r="A108" s="3"/>
      <c r="B108" s="3"/>
      <c r="C108" s="3"/>
      <c r="D108" s="3"/>
      <c r="E108" s="20"/>
      <c r="F108" s="20">
        <v>123.32</v>
      </c>
      <c r="G108" s="9">
        <v>1636.23</v>
      </c>
      <c r="H108" s="18">
        <v>891.33</v>
      </c>
      <c r="I108" s="8">
        <v>8</v>
      </c>
      <c r="J108" s="4" t="s">
        <v>58</v>
      </c>
      <c r="K108" s="27"/>
    </row>
    <row r="109" spans="1:11" x14ac:dyDescent="0.3">
      <c r="A109" s="3">
        <f>C109+A104</f>
        <v>131632.19059999997</v>
      </c>
      <c r="B109" s="3">
        <f>D109+B104</f>
        <v>462671.90099999995</v>
      </c>
      <c r="C109" s="3">
        <f t="shared" ref="C109" si="6">(F108+F110)*E109/2</f>
        <v>3366.4585499999907</v>
      </c>
      <c r="D109" s="3">
        <f t="shared" ref="D109" si="7">(G108+G110)*E109/2</f>
        <v>41238.533699999891</v>
      </c>
      <c r="E109" s="20">
        <f>H110-H108</f>
        <v>24.569999999999936</v>
      </c>
      <c r="F109" s="20"/>
      <c r="G109" s="20"/>
      <c r="H109" s="21"/>
      <c r="I109" s="24"/>
      <c r="J109" s="22"/>
      <c r="K109" s="27"/>
    </row>
    <row r="110" spans="1:11" x14ac:dyDescent="0.3">
      <c r="A110" s="3"/>
      <c r="B110" s="3"/>
      <c r="C110" s="3"/>
      <c r="D110" s="3"/>
      <c r="E110" s="20"/>
      <c r="F110" s="20">
        <v>150.71</v>
      </c>
      <c r="G110" s="20">
        <v>1720.59</v>
      </c>
      <c r="H110" s="14">
        <v>915.9</v>
      </c>
      <c r="I110" s="8">
        <v>8</v>
      </c>
      <c r="J110" s="4" t="s">
        <v>59</v>
      </c>
      <c r="K110" s="27"/>
    </row>
    <row r="111" spans="1:11" x14ac:dyDescent="0.3">
      <c r="A111" s="3">
        <f>C111+A109</f>
        <v>136191.77024999997</v>
      </c>
      <c r="B111" s="3">
        <f>D111+B109</f>
        <v>511935.47114999988</v>
      </c>
      <c r="C111" s="3">
        <f t="shared" ref="C111:C153" si="8">(F110+F112)*E111/2</f>
        <v>4559.579649999996</v>
      </c>
      <c r="D111" s="3">
        <f t="shared" ref="D111:D153" si="9">(G110+G112)*E111/2</f>
        <v>49263.570149999956</v>
      </c>
      <c r="E111" s="20">
        <f t="shared" ref="E111:E115" si="10">H112-H110</f>
        <v>29.529999999999973</v>
      </c>
      <c r="F111" s="20"/>
      <c r="G111" s="20"/>
      <c r="H111" s="14"/>
      <c r="I111" s="24"/>
      <c r="J111" s="4"/>
      <c r="K111" s="27"/>
    </row>
    <row r="112" spans="1:11" x14ac:dyDescent="0.3">
      <c r="A112" s="3"/>
      <c r="B112" s="3"/>
      <c r="C112" s="3"/>
      <c r="D112" s="3"/>
      <c r="E112" s="20"/>
      <c r="F112" s="20">
        <v>158.1</v>
      </c>
      <c r="G112" s="20">
        <v>1615.92</v>
      </c>
      <c r="H112" s="14">
        <v>945.43</v>
      </c>
      <c r="I112" s="8">
        <v>8</v>
      </c>
      <c r="J112" s="4" t="s">
        <v>60</v>
      </c>
      <c r="K112" s="27"/>
    </row>
    <row r="113" spans="1:11" x14ac:dyDescent="0.3">
      <c r="A113" s="3">
        <f t="shared" ref="A113:B113" si="11">C113+A111</f>
        <v>140642.29424999998</v>
      </c>
      <c r="B113" s="3">
        <f t="shared" si="11"/>
        <v>557975.96589999995</v>
      </c>
      <c r="C113" s="3">
        <f t="shared" si="8"/>
        <v>4450.5240000000031</v>
      </c>
      <c r="D113" s="3">
        <f t="shared" si="9"/>
        <v>46040.494750000042</v>
      </c>
      <c r="E113" s="20">
        <f t="shared" si="10"/>
        <v>30.350000000000023</v>
      </c>
      <c r="F113" s="20"/>
      <c r="G113" s="20"/>
      <c r="H113" s="14"/>
      <c r="I113" s="24"/>
      <c r="J113" s="4"/>
      <c r="K113" s="27"/>
    </row>
    <row r="114" spans="1:11" x14ac:dyDescent="0.3">
      <c r="A114" s="3"/>
      <c r="B114" s="3"/>
      <c r="C114" s="3"/>
      <c r="D114" s="3"/>
      <c r="E114" s="20"/>
      <c r="F114" s="20">
        <v>135.18</v>
      </c>
      <c r="G114" s="20">
        <v>1418.05</v>
      </c>
      <c r="H114" s="14">
        <v>975.78</v>
      </c>
      <c r="I114" s="8">
        <v>8</v>
      </c>
      <c r="J114" s="4" t="s">
        <v>61</v>
      </c>
      <c r="K114" s="27"/>
    </row>
    <row r="115" spans="1:11" x14ac:dyDescent="0.3">
      <c r="A115" s="3">
        <f t="shared" ref="A115:B115" si="12">C115+A113</f>
        <v>143701.98394999999</v>
      </c>
      <c r="B115" s="3">
        <f t="shared" si="12"/>
        <v>586259.25569999998</v>
      </c>
      <c r="C115" s="3">
        <f t="shared" si="8"/>
        <v>3059.6897000000035</v>
      </c>
      <c r="D115" s="3">
        <f t="shared" si="9"/>
        <v>28283.289800000039</v>
      </c>
      <c r="E115" s="20">
        <f t="shared" si="10"/>
        <v>21.470000000000027</v>
      </c>
      <c r="F115" s="20"/>
      <c r="G115" s="20"/>
      <c r="H115" s="14"/>
      <c r="I115" s="24"/>
      <c r="J115" s="4"/>
      <c r="K115" s="27"/>
    </row>
    <row r="116" spans="1:11" x14ac:dyDescent="0.3">
      <c r="A116" s="3"/>
      <c r="B116" s="3"/>
      <c r="C116" s="3"/>
      <c r="D116" s="3"/>
      <c r="E116" s="20"/>
      <c r="F116" s="20">
        <v>149.84</v>
      </c>
      <c r="G116" s="20">
        <v>1216.6300000000001</v>
      </c>
      <c r="H116" s="14">
        <v>997.25</v>
      </c>
      <c r="I116" s="8">
        <v>8</v>
      </c>
      <c r="J116" s="4" t="s">
        <v>62</v>
      </c>
      <c r="K116" s="27"/>
    </row>
    <row r="117" spans="1:11" x14ac:dyDescent="0.3">
      <c r="A117" s="3">
        <f t="shared" ref="A117:B117" si="13">C117+A115</f>
        <v>146240.01715</v>
      </c>
      <c r="B117" s="3">
        <f t="shared" si="13"/>
        <v>606077.83990000002</v>
      </c>
      <c r="C117" s="3">
        <f t="shared" si="8"/>
        <v>2538.0331999999999</v>
      </c>
      <c r="D117" s="3">
        <f t="shared" si="9"/>
        <v>19818.584200000001</v>
      </c>
      <c r="E117" s="20">
        <v>16.97</v>
      </c>
      <c r="F117" s="20"/>
      <c r="G117" s="20"/>
      <c r="H117" s="14"/>
      <c r="I117" s="24"/>
      <c r="J117" s="4"/>
      <c r="K117" s="27"/>
    </row>
    <row r="118" spans="1:11" x14ac:dyDescent="0.3">
      <c r="A118" s="3"/>
      <c r="B118" s="3"/>
      <c r="C118" s="3"/>
      <c r="D118" s="3"/>
      <c r="E118" s="20"/>
      <c r="F118" s="20">
        <v>149.28</v>
      </c>
      <c r="G118" s="20">
        <v>1119.0899999999999</v>
      </c>
      <c r="H118" s="14">
        <v>14.22</v>
      </c>
      <c r="I118" s="28">
        <v>9</v>
      </c>
      <c r="J118" s="4" t="s">
        <v>63</v>
      </c>
      <c r="K118" s="27"/>
    </row>
    <row r="119" spans="1:11" x14ac:dyDescent="0.3">
      <c r="A119" s="3">
        <f t="shared" ref="A119:B119" si="14">C119+A117</f>
        <v>150074.14550000001</v>
      </c>
      <c r="B119" s="3">
        <f t="shared" si="14"/>
        <v>620232.8652</v>
      </c>
      <c r="C119" s="3">
        <f t="shared" si="8"/>
        <v>3834.1283500000004</v>
      </c>
      <c r="D119" s="3">
        <f t="shared" si="9"/>
        <v>14155.025300000001</v>
      </c>
      <c r="E119" s="20">
        <f>H120-H118</f>
        <v>25.090000000000003</v>
      </c>
      <c r="F119" s="20"/>
      <c r="G119" s="20"/>
      <c r="H119" s="14"/>
      <c r="I119" s="24"/>
      <c r="J119" s="4"/>
      <c r="K119" s="27"/>
    </row>
    <row r="120" spans="1:11" x14ac:dyDescent="0.3">
      <c r="A120" s="3"/>
      <c r="B120" s="3"/>
      <c r="C120" s="3"/>
      <c r="D120" s="3"/>
      <c r="E120" s="20"/>
      <c r="F120" s="20">
        <v>156.35</v>
      </c>
      <c r="G120" s="20">
        <v>9.25</v>
      </c>
      <c r="H120" s="14">
        <v>39.31</v>
      </c>
      <c r="I120" s="28">
        <v>9</v>
      </c>
      <c r="J120" s="4" t="s">
        <v>64</v>
      </c>
      <c r="K120" s="27"/>
    </row>
    <row r="121" spans="1:11" x14ac:dyDescent="0.3">
      <c r="A121" s="3">
        <f t="shared" ref="A121:B121" si="15">C121+A119</f>
        <v>154243.69990000001</v>
      </c>
      <c r="B121" s="3">
        <f t="shared" si="15"/>
        <v>620362.30350000004</v>
      </c>
      <c r="C121" s="3">
        <f t="shared" si="8"/>
        <v>4169.5543999999991</v>
      </c>
      <c r="D121" s="3">
        <f t="shared" si="9"/>
        <v>129.4383</v>
      </c>
      <c r="E121" s="20">
        <f t="shared" ref="E121:E153" si="16">H122-H120</f>
        <v>26.47</v>
      </c>
      <c r="F121" s="20"/>
      <c r="G121" s="20"/>
      <c r="H121" s="14"/>
      <c r="I121" s="24"/>
      <c r="J121" s="4"/>
      <c r="K121" s="27"/>
    </row>
    <row r="122" spans="1:11" x14ac:dyDescent="0.3">
      <c r="A122" s="3"/>
      <c r="B122" s="3"/>
      <c r="C122" s="3"/>
      <c r="D122" s="3"/>
      <c r="E122" s="20"/>
      <c r="F122" s="20">
        <v>158.69</v>
      </c>
      <c r="G122" s="20">
        <v>0.53</v>
      </c>
      <c r="H122" s="14">
        <v>65.78</v>
      </c>
      <c r="I122" s="28">
        <v>9</v>
      </c>
      <c r="J122" s="4" t="s">
        <v>65</v>
      </c>
      <c r="K122" s="27"/>
    </row>
    <row r="123" spans="1:11" x14ac:dyDescent="0.3">
      <c r="A123" s="3">
        <f t="shared" ref="A123:B123" si="17">C123+A121</f>
        <v>159644.2678</v>
      </c>
      <c r="B123" s="3">
        <f t="shared" si="17"/>
        <v>620605.15429000009</v>
      </c>
      <c r="C123" s="3">
        <f t="shared" si="8"/>
        <v>5400.5678999999991</v>
      </c>
      <c r="D123" s="3">
        <f t="shared" si="9"/>
        <v>242.85078999999999</v>
      </c>
      <c r="E123" s="20">
        <f t="shared" si="16"/>
        <v>41.86</v>
      </c>
      <c r="F123" s="20"/>
      <c r="G123" s="20"/>
      <c r="H123" s="14"/>
      <c r="I123" s="24"/>
      <c r="J123" s="4"/>
      <c r="K123" s="27"/>
    </row>
    <row r="124" spans="1:11" x14ac:dyDescent="0.3">
      <c r="A124" s="3"/>
      <c r="B124" s="3"/>
      <c r="C124" s="3"/>
      <c r="D124" s="3"/>
      <c r="E124" s="20"/>
      <c r="F124" s="20">
        <v>99.34</v>
      </c>
      <c r="G124" s="20">
        <v>11.073</v>
      </c>
      <c r="H124" s="14">
        <v>107.64</v>
      </c>
      <c r="I124" s="28">
        <v>9</v>
      </c>
      <c r="J124" s="4" t="s">
        <v>66</v>
      </c>
      <c r="K124" s="27"/>
    </row>
    <row r="125" spans="1:11" x14ac:dyDescent="0.3">
      <c r="A125" s="3">
        <f t="shared" ref="A125:B125" si="18">C125+A123</f>
        <v>162296.8628</v>
      </c>
      <c r="B125" s="3">
        <f t="shared" si="18"/>
        <v>621077.98289500014</v>
      </c>
      <c r="C125" s="3">
        <f t="shared" si="8"/>
        <v>2652.5949999999989</v>
      </c>
      <c r="D125" s="3">
        <f t="shared" si="9"/>
        <v>472.82860499999981</v>
      </c>
      <c r="E125" s="20">
        <f t="shared" si="16"/>
        <v>28.36999999999999</v>
      </c>
      <c r="F125" s="20"/>
      <c r="G125" s="20"/>
      <c r="H125" s="14"/>
      <c r="I125" s="24"/>
      <c r="J125" s="4"/>
      <c r="K125" s="27"/>
    </row>
    <row r="126" spans="1:11" x14ac:dyDescent="0.3">
      <c r="A126" s="3"/>
      <c r="B126" s="3"/>
      <c r="C126" s="3"/>
      <c r="D126" s="3"/>
      <c r="E126" s="20"/>
      <c r="F126" s="20">
        <v>87.66</v>
      </c>
      <c r="G126" s="20">
        <v>22.26</v>
      </c>
      <c r="H126" s="14">
        <v>136.01</v>
      </c>
      <c r="I126" s="28">
        <v>9</v>
      </c>
      <c r="J126" s="4" t="s">
        <v>67</v>
      </c>
      <c r="K126" s="27"/>
    </row>
    <row r="127" spans="1:11" x14ac:dyDescent="0.3">
      <c r="A127" s="3">
        <f t="shared" ref="A127:B127" si="19">C127+A125</f>
        <v>164253.6862</v>
      </c>
      <c r="B127" s="3">
        <f t="shared" si="19"/>
        <v>621623.6286950002</v>
      </c>
      <c r="C127" s="3">
        <f t="shared" si="8"/>
        <v>1956.8233999999998</v>
      </c>
      <c r="D127" s="3">
        <f t="shared" si="9"/>
        <v>545.64579999999989</v>
      </c>
      <c r="E127" s="20">
        <f t="shared" si="16"/>
        <v>20.439999999999998</v>
      </c>
      <c r="F127" s="20"/>
      <c r="G127" s="20"/>
      <c r="H127" s="14"/>
      <c r="I127" s="24"/>
      <c r="J127" s="4"/>
      <c r="K127" s="27"/>
    </row>
    <row r="128" spans="1:11" x14ac:dyDescent="0.3">
      <c r="A128" s="3"/>
      <c r="B128" s="3"/>
      <c r="C128" s="3"/>
      <c r="D128" s="3"/>
      <c r="E128" s="20"/>
      <c r="F128" s="20">
        <v>103.81</v>
      </c>
      <c r="G128" s="20">
        <v>31.13</v>
      </c>
      <c r="H128" s="14">
        <v>156.44999999999999</v>
      </c>
      <c r="I128" s="28">
        <v>9</v>
      </c>
      <c r="J128" s="4" t="s">
        <v>68</v>
      </c>
      <c r="K128" s="27"/>
    </row>
    <row r="129" spans="1:11" x14ac:dyDescent="0.3">
      <c r="A129" s="3">
        <f t="shared" ref="A129:B129" si="20">C129+A127</f>
        <v>167611.76799999998</v>
      </c>
      <c r="B129" s="3">
        <f t="shared" si="20"/>
        <v>622407.10254500015</v>
      </c>
      <c r="C129" s="3">
        <f t="shared" si="8"/>
        <v>3358.0817999999995</v>
      </c>
      <c r="D129" s="3">
        <f t="shared" si="9"/>
        <v>783.47384999999986</v>
      </c>
      <c r="E129" s="20">
        <f t="shared" si="16"/>
        <v>26.189999999999998</v>
      </c>
      <c r="F129" s="20"/>
      <c r="G129" s="20"/>
      <c r="H129" s="14"/>
      <c r="I129" s="24"/>
      <c r="J129" s="4"/>
      <c r="K129" s="27"/>
    </row>
    <row r="130" spans="1:11" x14ac:dyDescent="0.3">
      <c r="A130" s="3"/>
      <c r="B130" s="3"/>
      <c r="C130" s="3"/>
      <c r="D130" s="3"/>
      <c r="E130" s="20"/>
      <c r="F130" s="20">
        <v>152.63</v>
      </c>
      <c r="G130" s="20">
        <v>28.7</v>
      </c>
      <c r="H130" s="14">
        <v>182.64</v>
      </c>
      <c r="I130" s="28">
        <v>9</v>
      </c>
      <c r="J130" s="4" t="s">
        <v>69</v>
      </c>
      <c r="K130" s="27"/>
    </row>
    <row r="131" spans="1:11" x14ac:dyDescent="0.3">
      <c r="A131" s="3">
        <f t="shared" ref="A131:B131" si="21">C131+A129</f>
        <v>170138.2512</v>
      </c>
      <c r="B131" s="3">
        <f t="shared" si="21"/>
        <v>622775.0726950001</v>
      </c>
      <c r="C131" s="3">
        <f t="shared" si="8"/>
        <v>2526.4832000000033</v>
      </c>
      <c r="D131" s="3">
        <f t="shared" si="9"/>
        <v>367.9701500000005</v>
      </c>
      <c r="E131" s="20">
        <f t="shared" si="16"/>
        <v>15.010000000000019</v>
      </c>
      <c r="F131" s="20"/>
      <c r="G131" s="20"/>
      <c r="H131" s="14"/>
      <c r="I131" s="24"/>
      <c r="J131" s="4"/>
      <c r="K131" s="27"/>
    </row>
    <row r="132" spans="1:11" x14ac:dyDescent="0.3">
      <c r="A132" s="3"/>
      <c r="B132" s="3"/>
      <c r="C132" s="3"/>
      <c r="D132" s="3"/>
      <c r="E132" s="20"/>
      <c r="F132" s="20">
        <v>184.01</v>
      </c>
      <c r="G132" s="20">
        <v>20.329999999999998</v>
      </c>
      <c r="H132" s="14">
        <v>197.65</v>
      </c>
      <c r="I132" s="28">
        <v>9</v>
      </c>
      <c r="J132" s="4" t="s">
        <v>70</v>
      </c>
      <c r="K132" s="27"/>
    </row>
    <row r="133" spans="1:11" x14ac:dyDescent="0.3">
      <c r="A133" s="3">
        <f t="shared" ref="A133:B133" si="22">C133+A131</f>
        <v>174756.36259999999</v>
      </c>
      <c r="B133" s="3">
        <f t="shared" si="22"/>
        <v>623215.3054950001</v>
      </c>
      <c r="C133" s="3">
        <f t="shared" si="8"/>
        <v>4618.111399999998</v>
      </c>
      <c r="D133" s="3">
        <f t="shared" si="9"/>
        <v>440.23279999999988</v>
      </c>
      <c r="E133" s="20">
        <f t="shared" si="16"/>
        <v>24.759999999999991</v>
      </c>
      <c r="F133" s="20"/>
      <c r="G133" s="20"/>
      <c r="H133" s="14"/>
      <c r="I133" s="24"/>
      <c r="J133" s="4"/>
      <c r="K133" s="27"/>
    </row>
    <row r="134" spans="1:11" x14ac:dyDescent="0.3">
      <c r="A134" s="3"/>
      <c r="B134" s="3"/>
      <c r="C134" s="3"/>
      <c r="D134" s="3"/>
      <c r="E134" s="20"/>
      <c r="F134" s="20">
        <v>189.02</v>
      </c>
      <c r="G134" s="20">
        <v>15.23</v>
      </c>
      <c r="H134" s="14">
        <v>222.41</v>
      </c>
      <c r="I134" s="28">
        <v>9</v>
      </c>
      <c r="J134" s="4" t="s">
        <v>71</v>
      </c>
      <c r="K134" s="27"/>
    </row>
    <row r="135" spans="1:11" x14ac:dyDescent="0.3">
      <c r="A135" s="3">
        <f t="shared" ref="A135:B135" si="23">C135+A133</f>
        <v>177508.05179999999</v>
      </c>
      <c r="B135" s="3">
        <f t="shared" si="23"/>
        <v>623476.08549500012</v>
      </c>
      <c r="C135" s="3">
        <f t="shared" si="8"/>
        <v>2751.6892000000007</v>
      </c>
      <c r="D135" s="3">
        <f t="shared" si="9"/>
        <v>260.78000000000009</v>
      </c>
      <c r="E135" s="20">
        <f t="shared" si="16"/>
        <v>15.340000000000003</v>
      </c>
      <c r="F135" s="20"/>
      <c r="G135" s="20"/>
      <c r="H135" s="14"/>
      <c r="I135" s="24"/>
      <c r="J135" s="4"/>
      <c r="K135" s="27"/>
    </row>
    <row r="136" spans="1:11" x14ac:dyDescent="0.3">
      <c r="A136" s="3"/>
      <c r="B136" s="3"/>
      <c r="C136" s="3"/>
      <c r="D136" s="3"/>
      <c r="E136" s="20"/>
      <c r="F136" s="20">
        <v>169.74</v>
      </c>
      <c r="G136" s="20">
        <v>18.77</v>
      </c>
      <c r="H136" s="14">
        <v>237.75</v>
      </c>
      <c r="I136" s="28">
        <v>9</v>
      </c>
      <c r="J136" s="4" t="s">
        <v>72</v>
      </c>
      <c r="K136" s="27"/>
    </row>
    <row r="137" spans="1:11" x14ac:dyDescent="0.3">
      <c r="A137" s="3">
        <f t="shared" ref="A137:B137" si="24">C137+A135</f>
        <v>180064.59214999998</v>
      </c>
      <c r="B137" s="3">
        <f t="shared" si="24"/>
        <v>623887.54174500017</v>
      </c>
      <c r="C137" s="3">
        <f t="shared" si="8"/>
        <v>2556.5403500000007</v>
      </c>
      <c r="D137" s="3">
        <f t="shared" si="9"/>
        <v>411.45625000000007</v>
      </c>
      <c r="E137" s="20">
        <f t="shared" si="16"/>
        <v>15.310000000000002</v>
      </c>
      <c r="F137" s="20"/>
      <c r="G137" s="20"/>
      <c r="H137" s="14"/>
      <c r="I137" s="24"/>
      <c r="J137" s="4"/>
      <c r="K137" s="27"/>
    </row>
    <row r="138" spans="1:11" x14ac:dyDescent="0.3">
      <c r="A138" s="3"/>
      <c r="B138" s="3"/>
      <c r="C138" s="3"/>
      <c r="D138" s="3"/>
      <c r="E138" s="20"/>
      <c r="F138" s="20">
        <v>164.23</v>
      </c>
      <c r="G138" s="20">
        <v>34.979999999999997</v>
      </c>
      <c r="H138" s="14">
        <v>253.06</v>
      </c>
      <c r="I138" s="28">
        <v>9</v>
      </c>
      <c r="J138" s="4" t="s">
        <v>73</v>
      </c>
      <c r="K138" s="27"/>
    </row>
    <row r="139" spans="1:11" x14ac:dyDescent="0.3">
      <c r="A139" s="3">
        <f t="shared" ref="A139:B139" si="25">C139+A137</f>
        <v>182546.16759999999</v>
      </c>
      <c r="B139" s="3">
        <f t="shared" si="25"/>
        <v>624447.04054500011</v>
      </c>
      <c r="C139" s="3">
        <f t="shared" si="8"/>
        <v>2481.5754500000012</v>
      </c>
      <c r="D139" s="3">
        <f t="shared" si="9"/>
        <v>559.4988000000003</v>
      </c>
      <c r="E139" s="20">
        <f t="shared" si="16"/>
        <v>15.490000000000009</v>
      </c>
      <c r="F139" s="20"/>
      <c r="G139" s="20"/>
      <c r="H139" s="14"/>
      <c r="I139" s="24"/>
      <c r="J139" s="4"/>
      <c r="K139" s="27"/>
    </row>
    <row r="140" spans="1:11" x14ac:dyDescent="0.3">
      <c r="A140" s="3"/>
      <c r="B140" s="3"/>
      <c r="C140" s="3"/>
      <c r="D140" s="3"/>
      <c r="E140" s="20"/>
      <c r="F140" s="20">
        <v>156.18</v>
      </c>
      <c r="G140" s="20">
        <v>37.26</v>
      </c>
      <c r="H140" s="14">
        <v>268.55</v>
      </c>
      <c r="I140" s="28">
        <v>9</v>
      </c>
      <c r="J140" s="4" t="s">
        <v>74</v>
      </c>
      <c r="K140" s="27"/>
    </row>
    <row r="141" spans="1:11" x14ac:dyDescent="0.3">
      <c r="A141" s="3">
        <f t="shared" ref="A141:B141" si="26">C141+A139</f>
        <v>185391.1293</v>
      </c>
      <c r="B141" s="3">
        <f t="shared" si="26"/>
        <v>625318.40684500011</v>
      </c>
      <c r="C141" s="3">
        <f t="shared" si="8"/>
        <v>2844.9617000000021</v>
      </c>
      <c r="D141" s="3">
        <f t="shared" si="9"/>
        <v>871.36630000000059</v>
      </c>
      <c r="E141" s="20">
        <f t="shared" si="16"/>
        <v>20.110000000000014</v>
      </c>
      <c r="F141" s="20"/>
      <c r="G141" s="20"/>
      <c r="H141" s="14"/>
      <c r="I141" s="24"/>
      <c r="J141" s="4"/>
      <c r="K141" s="27"/>
    </row>
    <row r="142" spans="1:11" x14ac:dyDescent="0.3">
      <c r="A142" s="3"/>
      <c r="B142" s="3"/>
      <c r="C142" s="3"/>
      <c r="D142" s="3"/>
      <c r="E142" s="20"/>
      <c r="F142" s="20">
        <v>126.76</v>
      </c>
      <c r="G142" s="20">
        <v>49.4</v>
      </c>
      <c r="H142" s="14">
        <v>288.66000000000003</v>
      </c>
      <c r="I142" s="8">
        <v>9</v>
      </c>
      <c r="J142" s="4" t="s">
        <v>75</v>
      </c>
      <c r="K142" s="27"/>
    </row>
    <row r="143" spans="1:11" x14ac:dyDescent="0.3">
      <c r="A143" s="3">
        <f t="shared" ref="A143:B143" si="27">C143+A141</f>
        <v>186745.08489999999</v>
      </c>
      <c r="B143" s="3">
        <f t="shared" si="27"/>
        <v>625858.08414500009</v>
      </c>
      <c r="C143" s="3">
        <f t="shared" si="8"/>
        <v>1353.9555999999982</v>
      </c>
      <c r="D143" s="3">
        <f t="shared" si="9"/>
        <v>539.67729999999938</v>
      </c>
      <c r="E143" s="20">
        <f t="shared" si="16"/>
        <v>11.139999999999986</v>
      </c>
      <c r="F143" s="20"/>
      <c r="G143" s="20"/>
      <c r="H143" s="20"/>
      <c r="I143" s="8"/>
      <c r="J143" s="4"/>
      <c r="K143" s="27"/>
    </row>
    <row r="144" spans="1:11" x14ac:dyDescent="0.3">
      <c r="A144" s="3"/>
      <c r="B144" s="3"/>
      <c r="C144" s="3"/>
      <c r="D144" s="3"/>
      <c r="E144" s="20"/>
      <c r="F144" s="20">
        <v>116.32</v>
      </c>
      <c r="G144" s="20">
        <v>47.49</v>
      </c>
      <c r="H144" s="20">
        <v>299.8</v>
      </c>
      <c r="I144" s="8">
        <v>9</v>
      </c>
      <c r="J144" s="4" t="s">
        <v>76</v>
      </c>
      <c r="K144" s="27"/>
    </row>
    <row r="145" spans="1:11" x14ac:dyDescent="0.3">
      <c r="A145" s="3">
        <f t="shared" ref="A145:B145" si="28">C145+A143</f>
        <v>188747.94289999999</v>
      </c>
      <c r="B145" s="3">
        <f t="shared" si="28"/>
        <v>626975.27414500003</v>
      </c>
      <c r="C145" s="3">
        <f t="shared" si="8"/>
        <v>2002.8580000000011</v>
      </c>
      <c r="D145" s="3">
        <f t="shared" si="9"/>
        <v>1117.1900000000005</v>
      </c>
      <c r="E145" s="20">
        <f t="shared" si="16"/>
        <v>18.800000000000011</v>
      </c>
      <c r="F145" s="20"/>
      <c r="G145" s="20"/>
      <c r="H145" s="20"/>
      <c r="I145" s="8"/>
      <c r="J145" s="4"/>
      <c r="K145" s="27"/>
    </row>
    <row r="146" spans="1:11" x14ac:dyDescent="0.3">
      <c r="A146" s="3"/>
      <c r="B146" s="3"/>
      <c r="C146" s="3"/>
      <c r="D146" s="3"/>
      <c r="E146" s="20"/>
      <c r="F146" s="20">
        <v>96.75</v>
      </c>
      <c r="G146" s="20">
        <v>71.36</v>
      </c>
      <c r="H146" s="20">
        <v>318.60000000000002</v>
      </c>
      <c r="I146" s="8">
        <v>9</v>
      </c>
      <c r="J146" s="4" t="s">
        <v>77</v>
      </c>
      <c r="K146" s="27"/>
    </row>
    <row r="147" spans="1:11" x14ac:dyDescent="0.3">
      <c r="A147" s="3">
        <f t="shared" ref="A147:B147" si="29">C147+A145</f>
        <v>189919.17939999999</v>
      </c>
      <c r="B147" s="3">
        <f t="shared" si="29"/>
        <v>628402.82814500004</v>
      </c>
      <c r="C147" s="3">
        <f t="shared" si="8"/>
        <v>1171.2364999999968</v>
      </c>
      <c r="D147" s="3">
        <f t="shared" si="9"/>
        <v>1427.553999999996</v>
      </c>
      <c r="E147" s="20">
        <f t="shared" si="16"/>
        <v>16.299999999999955</v>
      </c>
      <c r="F147" s="20"/>
      <c r="G147" s="20"/>
      <c r="H147" s="20"/>
      <c r="I147" s="8"/>
      <c r="J147" s="4"/>
      <c r="K147" s="27"/>
    </row>
    <row r="148" spans="1:11" x14ac:dyDescent="0.3">
      <c r="A148" s="3"/>
      <c r="B148" s="3"/>
      <c r="C148" s="3"/>
      <c r="D148" s="3"/>
      <c r="E148" s="20"/>
      <c r="F148" s="20">
        <v>46.96</v>
      </c>
      <c r="G148" s="20">
        <v>103.8</v>
      </c>
      <c r="H148" s="20">
        <v>334.9</v>
      </c>
      <c r="I148" s="8">
        <v>9</v>
      </c>
      <c r="J148" s="4" t="s">
        <v>78</v>
      </c>
      <c r="K148" s="27"/>
    </row>
    <row r="149" spans="1:11" x14ac:dyDescent="0.3">
      <c r="A149" s="3">
        <f t="shared" ref="A149:B149" si="30">C149+A147</f>
        <v>190757.5624</v>
      </c>
      <c r="B149" s="3">
        <f t="shared" si="30"/>
        <v>630317.58189500007</v>
      </c>
      <c r="C149" s="3">
        <f t="shared" si="8"/>
        <v>838.38300000000208</v>
      </c>
      <c r="D149" s="3">
        <f t="shared" si="9"/>
        <v>1914.7537500000049</v>
      </c>
      <c r="E149" s="20">
        <f t="shared" si="16"/>
        <v>13.650000000000034</v>
      </c>
      <c r="F149" s="20"/>
      <c r="G149" s="20"/>
      <c r="H149" s="20"/>
      <c r="I149" s="8"/>
      <c r="J149" s="4"/>
      <c r="K149" s="27"/>
    </row>
    <row r="150" spans="1:11" x14ac:dyDescent="0.3">
      <c r="A150" s="3"/>
      <c r="B150" s="3"/>
      <c r="C150" s="3"/>
      <c r="D150" s="3"/>
      <c r="E150" s="20"/>
      <c r="F150" s="20">
        <v>75.88</v>
      </c>
      <c r="G150" s="20">
        <v>176.75</v>
      </c>
      <c r="H150" s="20">
        <v>348.55</v>
      </c>
      <c r="I150" s="8">
        <v>9</v>
      </c>
      <c r="J150" s="4" t="s">
        <v>79</v>
      </c>
      <c r="K150" s="27"/>
    </row>
    <row r="151" spans="1:11" x14ac:dyDescent="0.3">
      <c r="A151" s="3">
        <f t="shared" ref="A151:B151" si="31">C151+A149</f>
        <v>192194.55494999999</v>
      </c>
      <c r="B151" s="3">
        <f t="shared" si="31"/>
        <v>632449.45989500009</v>
      </c>
      <c r="C151" s="3">
        <f t="shared" si="8"/>
        <v>1436.9925499999977</v>
      </c>
      <c r="D151" s="3">
        <f t="shared" si="9"/>
        <v>2131.8779999999961</v>
      </c>
      <c r="E151" s="20">
        <f t="shared" si="16"/>
        <v>18.409999999999968</v>
      </c>
      <c r="F151" s="20"/>
      <c r="G151" s="20"/>
      <c r="H151" s="20"/>
      <c r="I151" s="8"/>
      <c r="J151" s="4"/>
      <c r="K151" s="27"/>
    </row>
    <row r="152" spans="1:11" x14ac:dyDescent="0.3">
      <c r="A152" s="3"/>
      <c r="B152" s="3"/>
      <c r="C152" s="3"/>
      <c r="D152" s="3"/>
      <c r="E152" s="20"/>
      <c r="F152" s="20">
        <v>80.23</v>
      </c>
      <c r="G152" s="20">
        <v>54.85</v>
      </c>
      <c r="H152" s="20">
        <v>366.96</v>
      </c>
      <c r="I152" s="8">
        <v>9</v>
      </c>
      <c r="J152" s="4" t="s">
        <v>80</v>
      </c>
      <c r="K152" s="27"/>
    </row>
    <row r="153" spans="1:11" x14ac:dyDescent="0.3">
      <c r="A153" s="3">
        <f t="shared" ref="A153:B153" si="32">C153+A151</f>
        <v>194603.74335</v>
      </c>
      <c r="B153" s="3">
        <f t="shared" si="32"/>
        <v>634251.52269500005</v>
      </c>
      <c r="C153" s="3">
        <f t="shared" si="8"/>
        <v>2409.1884000000041</v>
      </c>
      <c r="D153" s="3">
        <f t="shared" si="9"/>
        <v>1802.0628000000029</v>
      </c>
      <c r="E153" s="20">
        <f t="shared" si="16"/>
        <v>26.640000000000043</v>
      </c>
      <c r="F153" s="20"/>
      <c r="G153" s="20"/>
      <c r="H153" s="20"/>
      <c r="I153" s="8"/>
      <c r="J153" s="4"/>
      <c r="K153" s="27"/>
    </row>
    <row r="154" spans="1:11" x14ac:dyDescent="0.3">
      <c r="A154" s="3"/>
      <c r="B154" s="3"/>
      <c r="C154" s="3"/>
      <c r="D154" s="7"/>
      <c r="E154" s="20"/>
      <c r="F154" s="20">
        <v>100.64</v>
      </c>
      <c r="G154" s="20">
        <v>80.44</v>
      </c>
      <c r="H154" s="20">
        <v>393.6</v>
      </c>
      <c r="I154" s="8">
        <v>9</v>
      </c>
      <c r="J154" s="5" t="s">
        <v>81</v>
      </c>
      <c r="K154" s="27"/>
    </row>
    <row r="155" spans="1:11" x14ac:dyDescent="0.3">
      <c r="A155" s="31"/>
      <c r="B155" s="31"/>
      <c r="C155" s="34"/>
      <c r="D155" s="26"/>
      <c r="E155" s="33"/>
      <c r="F155" s="33"/>
      <c r="G155" s="33"/>
      <c r="H155" s="33"/>
      <c r="I155" s="32"/>
      <c r="J155" s="32"/>
      <c r="K155" s="27"/>
    </row>
    <row r="156" spans="1:11" x14ac:dyDescent="0.3">
      <c r="A156" s="27"/>
      <c r="B156" s="27"/>
      <c r="C156" s="26"/>
      <c r="D156" s="26"/>
      <c r="E156" s="10"/>
      <c r="F156" s="10"/>
      <c r="G156" s="10"/>
      <c r="H156" s="10"/>
      <c r="I156" s="18"/>
      <c r="J156" s="18"/>
      <c r="K156" s="27"/>
    </row>
    <row r="157" spans="1:11" x14ac:dyDescent="0.3">
      <c r="A157" s="1" t="s">
        <v>48</v>
      </c>
      <c r="B157" s="1" t="s">
        <v>47</v>
      </c>
      <c r="C157" s="1" t="s">
        <v>7</v>
      </c>
      <c r="D157" s="1" t="s">
        <v>6</v>
      </c>
      <c r="E157" s="11" t="s">
        <v>49</v>
      </c>
      <c r="F157" s="11" t="s">
        <v>5</v>
      </c>
      <c r="G157" s="11" t="s">
        <v>4</v>
      </c>
      <c r="H157" s="39" t="s">
        <v>3</v>
      </c>
      <c r="I157" s="39"/>
      <c r="J157" s="1" t="s">
        <v>2</v>
      </c>
      <c r="K157" s="27"/>
    </row>
    <row r="158" spans="1:11" x14ac:dyDescent="0.3">
      <c r="A158" s="29"/>
      <c r="B158" s="30"/>
      <c r="C158" s="6"/>
      <c r="D158" s="6"/>
      <c r="E158" s="20"/>
      <c r="F158" s="20">
        <v>100.64</v>
      </c>
      <c r="G158" s="20">
        <v>80.44</v>
      </c>
      <c r="H158" s="19">
        <v>393.6</v>
      </c>
      <c r="I158" s="16">
        <v>9</v>
      </c>
      <c r="J158" s="4" t="s">
        <v>81</v>
      </c>
    </row>
    <row r="159" spans="1:11" x14ac:dyDescent="0.3">
      <c r="A159" s="35">
        <f>C159+A153</f>
        <v>198538.79655</v>
      </c>
      <c r="B159" s="36">
        <f>D159+B153</f>
        <v>636156.78579500003</v>
      </c>
      <c r="C159" s="3">
        <f t="shared" ref="C159" si="33">(F158+F160)*E159/2</f>
        <v>3935.0531999999957</v>
      </c>
      <c r="D159" s="3">
        <f t="shared" ref="D159" si="34">(G158+G160)*E159/2</f>
        <v>1905.2630999999978</v>
      </c>
      <c r="E159" s="20">
        <f>H160-H158</f>
        <v>26.779999999999973</v>
      </c>
      <c r="F159" s="20"/>
      <c r="G159" s="20"/>
      <c r="H159" s="21"/>
      <c r="I159" s="24"/>
      <c r="J159" s="22"/>
    </row>
    <row r="160" spans="1:11" x14ac:dyDescent="0.3">
      <c r="A160" s="22"/>
      <c r="B160" s="24"/>
      <c r="C160" s="3"/>
      <c r="D160" s="3"/>
      <c r="E160" s="20"/>
      <c r="F160" s="20">
        <v>193.24</v>
      </c>
      <c r="G160" s="20">
        <v>61.85</v>
      </c>
      <c r="H160" s="20">
        <v>420.38</v>
      </c>
      <c r="I160" s="8">
        <v>9</v>
      </c>
      <c r="J160" s="4" t="s">
        <v>82</v>
      </c>
      <c r="K160" s="27"/>
    </row>
    <row r="161" spans="1:11" x14ac:dyDescent="0.3">
      <c r="A161" s="35">
        <f>C161+A159</f>
        <v>202860.18554999999</v>
      </c>
      <c r="B161" s="36">
        <f>D161+B159</f>
        <v>636899.95899499999</v>
      </c>
      <c r="C161" s="3">
        <f t="shared" ref="C161:C197" si="35">(F160+F162)*E161/2</f>
        <v>4321.3890000000038</v>
      </c>
      <c r="D161" s="3">
        <f t="shared" ref="D161:D197" si="36">(G160+G162)*E161/2</f>
        <v>743.17320000000063</v>
      </c>
      <c r="E161" s="20">
        <f t="shared" ref="E161:E197" si="37">H162-H160</f>
        <v>22.980000000000018</v>
      </c>
      <c r="F161" s="20"/>
      <c r="G161" s="20"/>
      <c r="H161" s="21"/>
      <c r="I161" s="24"/>
      <c r="J161" s="22"/>
      <c r="K161" s="27"/>
    </row>
    <row r="162" spans="1:11" x14ac:dyDescent="0.3">
      <c r="A162" s="35"/>
      <c r="B162" s="36"/>
      <c r="C162" s="3"/>
      <c r="D162" s="3"/>
      <c r="E162" s="20"/>
      <c r="F162" s="20">
        <v>182.86</v>
      </c>
      <c r="G162" s="20">
        <v>2.83</v>
      </c>
      <c r="H162" s="20">
        <v>443.36</v>
      </c>
      <c r="I162" s="8">
        <v>9</v>
      </c>
      <c r="J162" s="4" t="s">
        <v>83</v>
      </c>
      <c r="K162" s="27"/>
    </row>
    <row r="163" spans="1:11" x14ac:dyDescent="0.3">
      <c r="A163" s="35">
        <f t="shared" ref="A163:B163" si="38">C163+A161</f>
        <v>206549.30174999998</v>
      </c>
      <c r="B163" s="36">
        <f t="shared" si="38"/>
        <v>636929.93859499996</v>
      </c>
      <c r="C163" s="3">
        <f t="shared" si="35"/>
        <v>3689.1162000000008</v>
      </c>
      <c r="D163" s="3">
        <f t="shared" si="36"/>
        <v>29.979600000000005</v>
      </c>
      <c r="E163" s="20">
        <f t="shared" si="37"/>
        <v>18.060000000000002</v>
      </c>
      <c r="F163" s="20"/>
      <c r="G163" s="20"/>
      <c r="H163" s="20"/>
      <c r="I163" s="8"/>
      <c r="J163" s="4"/>
      <c r="K163" s="27"/>
    </row>
    <row r="164" spans="1:11" x14ac:dyDescent="0.3">
      <c r="A164" s="35"/>
      <c r="B164" s="36"/>
      <c r="C164" s="3"/>
      <c r="D164" s="3"/>
      <c r="E164" s="20"/>
      <c r="F164" s="20">
        <v>225.68</v>
      </c>
      <c r="G164" s="20">
        <v>0.49</v>
      </c>
      <c r="H164" s="20">
        <v>461.42</v>
      </c>
      <c r="I164" s="8">
        <v>9</v>
      </c>
      <c r="J164" s="8" t="s">
        <v>84</v>
      </c>
      <c r="K164" s="27"/>
    </row>
    <row r="165" spans="1:11" x14ac:dyDescent="0.3">
      <c r="A165" s="35">
        <f t="shared" ref="A165:B165" si="39">C165+A163</f>
        <v>209471.93714999998</v>
      </c>
      <c r="B165" s="36">
        <f t="shared" si="39"/>
        <v>637520.55249499995</v>
      </c>
      <c r="C165" s="3">
        <f t="shared" si="35"/>
        <v>2922.6354000000019</v>
      </c>
      <c r="D165" s="3">
        <f t="shared" si="36"/>
        <v>590.6139000000004</v>
      </c>
      <c r="E165" s="20">
        <f t="shared" si="37"/>
        <v>13.740000000000009</v>
      </c>
      <c r="F165" s="20"/>
      <c r="G165" s="20"/>
      <c r="H165" s="20"/>
      <c r="I165" s="8"/>
      <c r="J165" s="8"/>
      <c r="K165" s="27"/>
    </row>
    <row r="166" spans="1:11" x14ac:dyDescent="0.3">
      <c r="A166" s="35"/>
      <c r="B166" s="36"/>
      <c r="C166" s="3"/>
      <c r="D166" s="3"/>
      <c r="E166" s="20"/>
      <c r="F166" s="20">
        <v>199.74</v>
      </c>
      <c r="G166" s="20">
        <v>85.48</v>
      </c>
      <c r="H166" s="20">
        <v>475.16</v>
      </c>
      <c r="I166" s="8">
        <v>9</v>
      </c>
      <c r="J166" s="4" t="s">
        <v>85</v>
      </c>
      <c r="K166" s="27"/>
    </row>
    <row r="167" spans="1:11" x14ac:dyDescent="0.3">
      <c r="A167" s="35">
        <f t="shared" ref="A167:B167" si="40">C167+A165</f>
        <v>211462.84424999997</v>
      </c>
      <c r="B167" s="36">
        <f t="shared" si="40"/>
        <v>639126.31889499992</v>
      </c>
      <c r="C167" s="3">
        <f t="shared" si="35"/>
        <v>1990.9070999999942</v>
      </c>
      <c r="D167" s="3">
        <f t="shared" si="36"/>
        <v>1605.7663999999954</v>
      </c>
      <c r="E167" s="20">
        <f t="shared" si="37"/>
        <v>10.21999999999997</v>
      </c>
      <c r="F167" s="20"/>
      <c r="G167" s="20"/>
      <c r="H167" s="20"/>
      <c r="I167" s="8"/>
      <c r="J167" s="4"/>
      <c r="K167" s="27"/>
    </row>
    <row r="168" spans="1:11" x14ac:dyDescent="0.3">
      <c r="A168" s="35"/>
      <c r="B168" s="36"/>
      <c r="C168" s="3"/>
      <c r="D168" s="3"/>
      <c r="E168" s="20"/>
      <c r="F168" s="20">
        <v>189.87</v>
      </c>
      <c r="G168" s="20">
        <v>228.76</v>
      </c>
      <c r="H168" s="20">
        <v>485.38</v>
      </c>
      <c r="I168" s="8">
        <v>9</v>
      </c>
      <c r="J168" s="4" t="s">
        <v>86</v>
      </c>
      <c r="K168" s="27"/>
    </row>
    <row r="169" spans="1:11" x14ac:dyDescent="0.3">
      <c r="A169" s="35">
        <f t="shared" ref="A169:B169" si="41">C169+A167</f>
        <v>217813.33704999997</v>
      </c>
      <c r="B169" s="36">
        <f t="shared" si="41"/>
        <v>643119.04529499996</v>
      </c>
      <c r="C169" s="3">
        <f t="shared" si="35"/>
        <v>6350.4928000000018</v>
      </c>
      <c r="D169" s="3">
        <f t="shared" si="36"/>
        <v>3992.7264000000009</v>
      </c>
      <c r="E169" s="20">
        <f t="shared" si="37"/>
        <v>34.240000000000009</v>
      </c>
      <c r="F169" s="20"/>
      <c r="G169" s="20"/>
      <c r="H169" s="20"/>
      <c r="I169" s="8"/>
      <c r="J169" s="4"/>
      <c r="K169" s="27"/>
    </row>
    <row r="170" spans="1:11" x14ac:dyDescent="0.3">
      <c r="A170" s="35"/>
      <c r="B170" s="36"/>
      <c r="C170" s="3"/>
      <c r="D170" s="3"/>
      <c r="E170" s="20"/>
      <c r="F170" s="20">
        <v>181.07</v>
      </c>
      <c r="G170" s="20">
        <v>4.46</v>
      </c>
      <c r="H170" s="20">
        <v>519.62</v>
      </c>
      <c r="I170" s="8">
        <v>9</v>
      </c>
      <c r="J170" s="4" t="s">
        <v>87</v>
      </c>
      <c r="K170" s="27"/>
    </row>
    <row r="171" spans="1:11" x14ac:dyDescent="0.3">
      <c r="A171" s="35">
        <f t="shared" ref="A171:B171" si="42">C171+A169</f>
        <v>220709.51944999996</v>
      </c>
      <c r="B171" s="36">
        <f t="shared" si="42"/>
        <v>643233.73129499995</v>
      </c>
      <c r="C171" s="3">
        <f t="shared" si="35"/>
        <v>2896.1823999999933</v>
      </c>
      <c r="D171" s="3">
        <f t="shared" si="36"/>
        <v>114.68599999999975</v>
      </c>
      <c r="E171" s="20">
        <f t="shared" si="37"/>
        <v>16.039999999999964</v>
      </c>
      <c r="F171" s="20"/>
      <c r="G171" s="20"/>
      <c r="H171" s="20"/>
      <c r="I171" s="8"/>
      <c r="J171" s="4"/>
      <c r="K171" s="27"/>
    </row>
    <row r="172" spans="1:11" x14ac:dyDescent="0.3">
      <c r="A172" s="35"/>
      <c r="B172" s="36"/>
      <c r="C172" s="3"/>
      <c r="D172" s="3"/>
      <c r="E172" s="20"/>
      <c r="F172" s="20">
        <v>180.05</v>
      </c>
      <c r="G172" s="20">
        <v>9.84</v>
      </c>
      <c r="H172" s="20">
        <v>535.66</v>
      </c>
      <c r="I172" s="8">
        <v>9</v>
      </c>
      <c r="J172" s="4" t="s">
        <v>88</v>
      </c>
      <c r="K172" s="27"/>
    </row>
    <row r="173" spans="1:11" x14ac:dyDescent="0.3">
      <c r="A173" s="35">
        <f t="shared" ref="A173:B173" si="43">C173+A171</f>
        <v>225888.95994999996</v>
      </c>
      <c r="B173" s="36">
        <f t="shared" si="43"/>
        <v>647319.55789499998</v>
      </c>
      <c r="C173" s="3">
        <f t="shared" si="35"/>
        <v>5179.4405000000006</v>
      </c>
      <c r="D173" s="3">
        <f t="shared" si="36"/>
        <v>4085.8265999999999</v>
      </c>
      <c r="E173" s="20">
        <f t="shared" si="37"/>
        <v>27.620000000000005</v>
      </c>
      <c r="F173" s="20"/>
      <c r="G173" s="20"/>
      <c r="H173" s="20"/>
      <c r="I173" s="8"/>
      <c r="J173" s="4"/>
      <c r="K173" s="27"/>
    </row>
    <row r="174" spans="1:11" x14ac:dyDescent="0.3">
      <c r="A174" s="35"/>
      <c r="B174" s="36"/>
      <c r="C174" s="3"/>
      <c r="D174" s="3"/>
      <c r="E174" s="20"/>
      <c r="F174" s="20">
        <v>195</v>
      </c>
      <c r="G174" s="20">
        <v>286.02</v>
      </c>
      <c r="H174" s="20">
        <v>563.28</v>
      </c>
      <c r="I174" s="8">
        <v>9</v>
      </c>
      <c r="J174" s="4" t="s">
        <v>89</v>
      </c>
      <c r="K174" s="27"/>
    </row>
    <row r="175" spans="1:11" x14ac:dyDescent="0.3">
      <c r="A175" s="35">
        <f t="shared" ref="A175:B175" si="44">C175+A173</f>
        <v>229984.11394999997</v>
      </c>
      <c r="B175" s="36">
        <f t="shared" si="44"/>
        <v>654928.55229499994</v>
      </c>
      <c r="C175" s="3">
        <f t="shared" si="35"/>
        <v>4095.1540000000109</v>
      </c>
      <c r="D175" s="3">
        <f t="shared" si="36"/>
        <v>7608.9944000000205</v>
      </c>
      <c r="E175" s="20">
        <f t="shared" si="37"/>
        <v>20.440000000000055</v>
      </c>
      <c r="F175" s="20"/>
      <c r="G175" s="20"/>
      <c r="H175" s="20"/>
      <c r="I175" s="8"/>
      <c r="J175" s="4"/>
      <c r="K175" s="27"/>
    </row>
    <row r="176" spans="1:11" x14ac:dyDescent="0.3">
      <c r="A176" s="35"/>
      <c r="B176" s="36"/>
      <c r="C176" s="3"/>
      <c r="D176" s="3"/>
      <c r="E176" s="20"/>
      <c r="F176" s="20">
        <v>205.7</v>
      </c>
      <c r="G176" s="20">
        <v>458.5</v>
      </c>
      <c r="H176" s="20">
        <v>583.72</v>
      </c>
      <c r="I176" s="8">
        <v>9</v>
      </c>
      <c r="J176" s="4" t="s">
        <v>90</v>
      </c>
      <c r="K176" s="27"/>
    </row>
    <row r="177" spans="1:11" x14ac:dyDescent="0.3">
      <c r="A177" s="35">
        <f t="shared" ref="A177:B177" si="45">C177+A175</f>
        <v>233593.51974999995</v>
      </c>
      <c r="B177" s="36">
        <f t="shared" si="45"/>
        <v>662357.25049499993</v>
      </c>
      <c r="C177" s="3">
        <f t="shared" si="35"/>
        <v>3609.4057999999873</v>
      </c>
      <c r="D177" s="3">
        <f t="shared" si="36"/>
        <v>7428.6981999999734</v>
      </c>
      <c r="E177" s="20">
        <f t="shared" si="37"/>
        <v>16.939999999999941</v>
      </c>
      <c r="F177" s="20"/>
      <c r="G177" s="20"/>
      <c r="H177" s="21"/>
      <c r="I177" s="24"/>
      <c r="J177" s="22"/>
      <c r="K177" s="27"/>
    </row>
    <row r="178" spans="1:11" x14ac:dyDescent="0.3">
      <c r="A178" s="35"/>
      <c r="B178" s="36"/>
      <c r="C178" s="3"/>
      <c r="D178" s="3"/>
      <c r="E178" s="20"/>
      <c r="F178" s="20">
        <v>220.44</v>
      </c>
      <c r="G178" s="20">
        <v>418.56</v>
      </c>
      <c r="H178" s="20">
        <v>600.66</v>
      </c>
      <c r="I178" s="8">
        <v>9</v>
      </c>
      <c r="J178" s="4" t="s">
        <v>91</v>
      </c>
      <c r="K178" s="27"/>
    </row>
    <row r="179" spans="1:11" x14ac:dyDescent="0.3">
      <c r="A179" s="35">
        <f t="shared" ref="A179:B179" si="46">C179+A177</f>
        <v>233930.32699999996</v>
      </c>
      <c r="B179" s="36">
        <f t="shared" si="46"/>
        <v>662956.24024499999</v>
      </c>
      <c r="C179" s="3">
        <f t="shared" si="35"/>
        <v>336.80725000001485</v>
      </c>
      <c r="D179" s="3">
        <f t="shared" si="36"/>
        <v>598.98975000002633</v>
      </c>
      <c r="E179" s="20">
        <f t="shared" si="37"/>
        <v>1.5500000000000682</v>
      </c>
      <c r="F179" s="20"/>
      <c r="G179" s="20"/>
      <c r="H179" s="20"/>
      <c r="I179" s="8"/>
      <c r="J179" s="22"/>
      <c r="K179" s="27"/>
    </row>
    <row r="180" spans="1:11" x14ac:dyDescent="0.3">
      <c r="A180" s="35"/>
      <c r="B180" s="36"/>
      <c r="C180" s="3"/>
      <c r="D180" s="3"/>
      <c r="E180" s="20"/>
      <c r="F180" s="20">
        <v>214.15</v>
      </c>
      <c r="G180" s="20">
        <v>354.33</v>
      </c>
      <c r="H180" s="20">
        <v>602.21</v>
      </c>
      <c r="I180" s="8">
        <v>9</v>
      </c>
      <c r="J180" s="4" t="s">
        <v>92</v>
      </c>
      <c r="K180" s="27"/>
    </row>
    <row r="181" spans="1:11" x14ac:dyDescent="0.3">
      <c r="A181" s="35">
        <f t="shared" ref="A181:B181" si="47">C181+A179</f>
        <v>238417.83469999995</v>
      </c>
      <c r="B181" s="36">
        <f t="shared" si="47"/>
        <v>674613.93499500002</v>
      </c>
      <c r="C181" s="3">
        <f t="shared" si="35"/>
        <v>4487.5076999999928</v>
      </c>
      <c r="D181" s="3">
        <f t="shared" si="36"/>
        <v>11657.694749999982</v>
      </c>
      <c r="E181" s="20">
        <f t="shared" si="37"/>
        <v>23.789999999999964</v>
      </c>
      <c r="F181" s="20"/>
      <c r="G181" s="20"/>
      <c r="H181" s="20"/>
      <c r="I181" s="8"/>
      <c r="J181" s="22"/>
      <c r="K181" s="27"/>
    </row>
    <row r="182" spans="1:11" x14ac:dyDescent="0.3">
      <c r="A182" s="35"/>
      <c r="B182" s="36"/>
      <c r="C182" s="3"/>
      <c r="D182" s="3"/>
      <c r="E182" s="20"/>
      <c r="F182" s="20">
        <v>163.11000000000001</v>
      </c>
      <c r="G182" s="20">
        <v>625.72</v>
      </c>
      <c r="H182" s="20">
        <v>626</v>
      </c>
      <c r="I182" s="8">
        <v>9</v>
      </c>
      <c r="J182" s="4" t="s">
        <v>93</v>
      </c>
      <c r="K182" s="27"/>
    </row>
    <row r="183" spans="1:11" x14ac:dyDescent="0.3">
      <c r="A183" s="35">
        <f t="shared" ref="A183:B183" si="48">C183+A181</f>
        <v>241791.55669999996</v>
      </c>
      <c r="B183" s="36">
        <f t="shared" si="48"/>
        <v>695051.56099500007</v>
      </c>
      <c r="C183" s="3">
        <f t="shared" si="35"/>
        <v>3373.7220000000061</v>
      </c>
      <c r="D183" s="3">
        <f t="shared" si="36"/>
        <v>20437.626000000037</v>
      </c>
      <c r="E183" s="20">
        <f t="shared" si="37"/>
        <v>24.200000000000045</v>
      </c>
      <c r="F183" s="20"/>
      <c r="G183" s="20"/>
      <c r="H183" s="20"/>
      <c r="I183" s="8"/>
      <c r="J183" s="22"/>
      <c r="K183" s="27"/>
    </row>
    <row r="184" spans="1:11" x14ac:dyDescent="0.3">
      <c r="A184" s="35"/>
      <c r="B184" s="36"/>
      <c r="C184" s="3"/>
      <c r="D184" s="3"/>
      <c r="E184" s="20"/>
      <c r="F184" s="20">
        <v>115.71</v>
      </c>
      <c r="G184" s="20">
        <v>1063.3399999999999</v>
      </c>
      <c r="H184" s="20">
        <v>650.20000000000005</v>
      </c>
      <c r="I184" s="8">
        <v>9</v>
      </c>
      <c r="J184" s="4" t="s">
        <v>94</v>
      </c>
      <c r="K184" s="27"/>
    </row>
    <row r="185" spans="1:11" x14ac:dyDescent="0.3">
      <c r="A185" s="35">
        <f t="shared" ref="A185:B185" si="49">C185+A183</f>
        <v>244218.57869999995</v>
      </c>
      <c r="B185" s="36">
        <f t="shared" si="49"/>
        <v>723072.37199499994</v>
      </c>
      <c r="C185" s="3">
        <f t="shared" si="35"/>
        <v>2427.0219999999899</v>
      </c>
      <c r="D185" s="3">
        <f t="shared" si="36"/>
        <v>28020.810999999881</v>
      </c>
      <c r="E185" s="20">
        <f t="shared" si="37"/>
        <v>22.099999999999909</v>
      </c>
      <c r="F185" s="20"/>
      <c r="G185" s="20"/>
      <c r="H185" s="20"/>
      <c r="I185" s="8"/>
      <c r="J185" s="22"/>
      <c r="K185" s="27"/>
    </row>
    <row r="186" spans="1:11" x14ac:dyDescent="0.3">
      <c r="A186" s="35"/>
      <c r="B186" s="36"/>
      <c r="C186" s="3"/>
      <c r="D186" s="3"/>
      <c r="E186" s="20"/>
      <c r="F186" s="20">
        <v>103.93</v>
      </c>
      <c r="G186" s="20">
        <v>1472.48</v>
      </c>
      <c r="H186" s="20">
        <v>672.3</v>
      </c>
      <c r="I186" s="8">
        <v>9</v>
      </c>
      <c r="J186" s="4" t="s">
        <v>95</v>
      </c>
      <c r="K186" s="27"/>
    </row>
    <row r="187" spans="1:11" x14ac:dyDescent="0.3">
      <c r="A187" s="35">
        <f t="shared" ref="A187:B187" si="50">C187+A185</f>
        <v>245441.35134999995</v>
      </c>
      <c r="B187" s="36">
        <f t="shared" si="50"/>
        <v>741078.57779500005</v>
      </c>
      <c r="C187" s="3">
        <f t="shared" si="35"/>
        <v>1222.7726500000051</v>
      </c>
      <c r="D187" s="3">
        <f t="shared" si="36"/>
        <v>18006.205800000072</v>
      </c>
      <c r="E187" s="20">
        <f t="shared" si="37"/>
        <v>19.910000000000082</v>
      </c>
      <c r="F187" s="20"/>
      <c r="G187" s="20"/>
      <c r="H187" s="20"/>
      <c r="I187" s="8"/>
      <c r="J187" s="22"/>
      <c r="K187" s="27"/>
    </row>
    <row r="188" spans="1:11" x14ac:dyDescent="0.3">
      <c r="A188" s="35"/>
      <c r="B188" s="36"/>
      <c r="C188" s="3"/>
      <c r="D188" s="3"/>
      <c r="E188" s="20"/>
      <c r="F188" s="20">
        <v>18.899999999999999</v>
      </c>
      <c r="G188" s="20">
        <v>336.28</v>
      </c>
      <c r="H188" s="20">
        <v>692.21</v>
      </c>
      <c r="I188" s="8">
        <v>9</v>
      </c>
      <c r="J188" s="4" t="s">
        <v>96</v>
      </c>
      <c r="K188" s="27"/>
    </row>
    <row r="189" spans="1:11" x14ac:dyDescent="0.3">
      <c r="A189" s="35">
        <f t="shared" ref="A189:B189" si="51">C189+A187</f>
        <v>245857.92879999997</v>
      </c>
      <c r="B189" s="36">
        <f t="shared" si="51"/>
        <v>746707.98164500005</v>
      </c>
      <c r="C189" s="3">
        <f t="shared" si="35"/>
        <v>416.57744999999966</v>
      </c>
      <c r="D189" s="3">
        <f t="shared" si="36"/>
        <v>5629.4038499999951</v>
      </c>
      <c r="E189" s="20">
        <f t="shared" si="37"/>
        <v>17.389999999999986</v>
      </c>
      <c r="F189" s="20"/>
      <c r="G189" s="20"/>
      <c r="H189" s="20"/>
      <c r="I189" s="8"/>
      <c r="J189" s="22"/>
      <c r="K189" s="27"/>
    </row>
    <row r="190" spans="1:11" x14ac:dyDescent="0.3">
      <c r="A190" s="35"/>
      <c r="B190" s="36"/>
      <c r="C190" s="3"/>
      <c r="D190" s="3"/>
      <c r="E190" s="20"/>
      <c r="F190" s="20">
        <v>29.01</v>
      </c>
      <c r="G190" s="20">
        <v>311.14999999999998</v>
      </c>
      <c r="H190" s="20">
        <v>709.6</v>
      </c>
      <c r="I190" s="8">
        <v>9</v>
      </c>
      <c r="J190" s="4" t="s">
        <v>97</v>
      </c>
      <c r="K190" s="27"/>
    </row>
    <row r="191" spans="1:11" x14ac:dyDescent="0.3">
      <c r="A191" s="35">
        <f t="shared" ref="A191:B191" si="52">C191+A189</f>
        <v>246081.16279999996</v>
      </c>
      <c r="B191" s="36">
        <f t="shared" si="52"/>
        <v>753117.45464500005</v>
      </c>
      <c r="C191" s="3">
        <f t="shared" si="35"/>
        <v>223.23400000000035</v>
      </c>
      <c r="D191" s="3">
        <f t="shared" si="36"/>
        <v>6409.47300000001</v>
      </c>
      <c r="E191" s="20">
        <f t="shared" si="37"/>
        <v>14.600000000000023</v>
      </c>
      <c r="F191" s="20"/>
      <c r="G191" s="20"/>
      <c r="H191" s="20"/>
      <c r="I191" s="8"/>
      <c r="J191" s="22"/>
      <c r="K191" s="27"/>
    </row>
    <row r="192" spans="1:11" x14ac:dyDescent="0.3">
      <c r="A192" s="35"/>
      <c r="B192" s="36"/>
      <c r="C192" s="3"/>
      <c r="D192" s="3"/>
      <c r="E192" s="20"/>
      <c r="F192" s="20">
        <v>1.57</v>
      </c>
      <c r="G192" s="20">
        <v>566.86</v>
      </c>
      <c r="H192" s="20">
        <v>724.2</v>
      </c>
      <c r="I192" s="8">
        <v>9</v>
      </c>
      <c r="J192" s="4" t="s">
        <v>98</v>
      </c>
      <c r="K192" s="27"/>
    </row>
    <row r="193" spans="1:11" x14ac:dyDescent="0.3">
      <c r="A193" s="35">
        <f t="shared" ref="A193:B193" si="53">C193+A191</f>
        <v>246102.98579999997</v>
      </c>
      <c r="B193" s="36">
        <f t="shared" si="53"/>
        <v>770863.44564499997</v>
      </c>
      <c r="C193" s="3">
        <f t="shared" si="35"/>
        <v>21.822999999999965</v>
      </c>
      <c r="D193" s="3">
        <f t="shared" si="36"/>
        <v>17745.990999999973</v>
      </c>
      <c r="E193" s="20">
        <f t="shared" si="37"/>
        <v>27.799999999999955</v>
      </c>
      <c r="F193" s="20"/>
      <c r="G193" s="20"/>
      <c r="H193" s="20"/>
      <c r="I193" s="8"/>
      <c r="J193" s="22"/>
      <c r="K193" s="27"/>
    </row>
    <row r="194" spans="1:11" x14ac:dyDescent="0.3">
      <c r="A194" s="35"/>
      <c r="B194" s="36"/>
      <c r="C194" s="3"/>
      <c r="D194" s="3"/>
      <c r="E194" s="20"/>
      <c r="F194" s="20">
        <v>0</v>
      </c>
      <c r="G194" s="20">
        <v>709.83</v>
      </c>
      <c r="H194" s="20">
        <v>752</v>
      </c>
      <c r="I194" s="8">
        <v>9</v>
      </c>
      <c r="J194" s="4" t="s">
        <v>99</v>
      </c>
      <c r="K194" s="27"/>
    </row>
    <row r="195" spans="1:11" x14ac:dyDescent="0.3">
      <c r="A195" s="35">
        <f t="shared" ref="A195:B195" si="54">C195+A193</f>
        <v>246102.98579999997</v>
      </c>
      <c r="B195" s="36">
        <f t="shared" si="54"/>
        <v>784646.63064500003</v>
      </c>
      <c r="C195" s="3">
        <f t="shared" si="35"/>
        <v>0</v>
      </c>
      <c r="D195" s="3">
        <f t="shared" si="36"/>
        <v>13783.185000000001</v>
      </c>
      <c r="E195" s="20">
        <f t="shared" si="37"/>
        <v>19.5</v>
      </c>
      <c r="F195" s="20"/>
      <c r="G195" s="20"/>
      <c r="H195" s="14"/>
      <c r="I195" s="8"/>
      <c r="J195" s="4"/>
      <c r="K195" s="27"/>
    </row>
    <row r="196" spans="1:11" x14ac:dyDescent="0.3">
      <c r="A196" s="35"/>
      <c r="B196" s="36"/>
      <c r="C196" s="3"/>
      <c r="D196" s="3"/>
      <c r="E196" s="20"/>
      <c r="F196" s="20">
        <v>0</v>
      </c>
      <c r="G196" s="20">
        <v>703.83</v>
      </c>
      <c r="H196" s="20">
        <v>771.5</v>
      </c>
      <c r="I196" s="8">
        <v>9</v>
      </c>
      <c r="J196" s="4" t="s">
        <v>100</v>
      </c>
      <c r="K196" s="27"/>
    </row>
    <row r="197" spans="1:11" x14ac:dyDescent="0.3">
      <c r="A197" s="35">
        <f t="shared" ref="A197:B197" si="55">C197+A195</f>
        <v>247418.07929999995</v>
      </c>
      <c r="B197" s="36">
        <f t="shared" si="55"/>
        <v>798728.76954500005</v>
      </c>
      <c r="C197" s="3">
        <f t="shared" si="35"/>
        <v>1315.0934999999979</v>
      </c>
      <c r="D197" s="3">
        <f t="shared" si="36"/>
        <v>14082.138899999978</v>
      </c>
      <c r="E197" s="20">
        <f t="shared" si="37"/>
        <v>30.17999999999995</v>
      </c>
      <c r="F197" s="20"/>
      <c r="G197" s="20"/>
      <c r="H197" s="20"/>
      <c r="I197" s="24"/>
      <c r="J197" s="22"/>
      <c r="K197" s="27"/>
    </row>
    <row r="198" spans="1:11" x14ac:dyDescent="0.3">
      <c r="A198" s="35"/>
      <c r="B198" s="36"/>
      <c r="C198" s="3"/>
      <c r="D198" s="3"/>
      <c r="E198" s="20"/>
      <c r="F198" s="20">
        <v>87.15</v>
      </c>
      <c r="G198" s="20">
        <v>229.38</v>
      </c>
      <c r="H198" s="20">
        <v>801.68</v>
      </c>
      <c r="I198" s="8">
        <v>9</v>
      </c>
      <c r="J198" s="4" t="s">
        <v>101</v>
      </c>
      <c r="K198" s="27"/>
    </row>
    <row r="199" spans="1:11" x14ac:dyDescent="0.3">
      <c r="A199" s="37"/>
      <c r="B199" s="38"/>
      <c r="C199" s="7"/>
      <c r="D199" s="7"/>
      <c r="E199" s="25"/>
      <c r="F199" s="25"/>
      <c r="G199" s="25"/>
      <c r="H199" s="25"/>
      <c r="I199" s="17"/>
      <c r="J199" s="23"/>
      <c r="K199" s="27"/>
    </row>
  </sheetData>
  <mergeCells count="4">
    <mergeCell ref="H107:I107"/>
    <mergeCell ref="H157:I157"/>
    <mergeCell ref="H1:I1"/>
    <mergeCell ref="H54:I54"/>
  </mergeCells>
  <pageMargins left="0.7" right="0.7" top="0.75" bottom="0.75" header="0.3" footer="0.3"/>
  <pageSetup paperSize="9" orientation="portrait" r:id="rId1"/>
  <rowBreaks count="1" manualBreakCount="1">
    <brk id="1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Unknown Organization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User</dc:creator>
  <cp:lastModifiedBy>Lenovo</cp:lastModifiedBy>
  <cp:lastPrinted>2017-02-14T19:32:38Z</cp:lastPrinted>
  <dcterms:created xsi:type="dcterms:W3CDTF">2016-07-23T03:19:47Z</dcterms:created>
  <dcterms:modified xsi:type="dcterms:W3CDTF">2023-04-10T07:31:33Z</dcterms:modified>
</cp:coreProperties>
</file>